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2745" windowHeight="18360" activeTab="2"/>
  </bookViews>
  <sheets>
    <sheet name="23级博士" sheetId="1" r:id="rId1"/>
    <sheet name="24级" sheetId="2" r:id="rId2"/>
    <sheet name="25级" sheetId="3" r:id="rId3"/>
  </sheets>
  <calcPr calcId="191029" iterate="1" iterateCount="1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<sst xmlns="http://schemas.openxmlformats.org/spreadsheetml/2006/main" count="3169" uniqueCount="1119">
  <si>
    <t>2025-2026学年研究生综合测评成绩汇总表</t>
  </si>
  <si>
    <t>学院：_________________（盖章）</t>
  </si>
  <si>
    <t>领导审核（签名）：</t>
  </si>
  <si>
    <t>制表：</t>
  </si>
  <si>
    <t>序号</t>
  </si>
  <si>
    <t>学号</t>
  </si>
  <si>
    <t>姓名</t>
  </si>
  <si>
    <t>年级</t>
  </si>
  <si>
    <t xml:space="preserve"> 专业班级</t>
  </si>
  <si>
    <t>导师姓名</t>
  </si>
  <si>
    <t>德育</t>
  </si>
  <si>
    <t>智育</t>
  </si>
  <si>
    <t>体育</t>
  </si>
  <si>
    <t>美育</t>
  </si>
  <si>
    <t>劳育</t>
  </si>
  <si>
    <t>总分</t>
  </si>
  <si>
    <t>专业
名次</t>
  </si>
  <si>
    <t>专业
人数</t>
  </si>
  <si>
    <t>专业
排名</t>
  </si>
  <si>
    <t>备注</t>
  </si>
  <si>
    <t>刘光宇</t>
  </si>
  <si>
    <t>畜牧博士2301班</t>
  </si>
  <si>
    <t>江中良</t>
  </si>
  <si>
    <t>周亚琦</t>
  </si>
  <si>
    <t>姜雨</t>
  </si>
  <si>
    <t>李涛</t>
  </si>
  <si>
    <t>张建勤</t>
  </si>
  <si>
    <t>黄嘉訸</t>
  </si>
  <si>
    <t>吴江维</t>
  </si>
  <si>
    <t>刘波</t>
  </si>
  <si>
    <t>王小龙</t>
  </si>
  <si>
    <t>任纪龙</t>
  </si>
  <si>
    <t>王梦雨</t>
  </si>
  <si>
    <t>史怀平</t>
  </si>
  <si>
    <t>巩兴龙</t>
  </si>
  <si>
    <t>李聪</t>
  </si>
  <si>
    <t>李少飞</t>
  </si>
  <si>
    <t>王霞</t>
  </si>
  <si>
    <t>李明昊</t>
  </si>
  <si>
    <t>王昕</t>
  </si>
  <si>
    <t>倪萌柯</t>
  </si>
  <si>
    <t>曹锡</t>
  </si>
  <si>
    <t>徐坤</t>
  </si>
  <si>
    <t>王晋鹏</t>
  </si>
  <si>
    <t>潘传英</t>
  </si>
  <si>
    <t>刘悦</t>
  </si>
  <si>
    <t>蓝贤勇</t>
  </si>
  <si>
    <t>宋聖姣</t>
  </si>
  <si>
    <t>刘庆庆</t>
  </si>
  <si>
    <t>罗军</t>
  </si>
  <si>
    <t>李鑫妹</t>
  </si>
  <si>
    <t>王禹</t>
  </si>
  <si>
    <t>樊慧梅</t>
  </si>
  <si>
    <t>王鑫</t>
  </si>
  <si>
    <t>褚瑰燕</t>
  </si>
  <si>
    <t>秦盼盼</t>
  </si>
  <si>
    <t>任刚</t>
  </si>
  <si>
    <t>王丹</t>
  </si>
  <si>
    <t>魏泽辉</t>
  </si>
  <si>
    <t>肖君颖</t>
  </si>
  <si>
    <t>郭松茂</t>
  </si>
  <si>
    <t>胡建宏</t>
  </si>
  <si>
    <t>徐小龙</t>
  </si>
  <si>
    <t>安小鹏</t>
  </si>
  <si>
    <t>向炜萱</t>
  </si>
  <si>
    <t>雷初朝</t>
  </si>
  <si>
    <t>付清华</t>
  </si>
  <si>
    <t>孙超</t>
  </si>
  <si>
    <t>罗小雨</t>
  </si>
  <si>
    <t>方煜萌</t>
  </si>
  <si>
    <t>陈玉林</t>
  </si>
  <si>
    <t>江悦</t>
  </si>
  <si>
    <t>宋宇轩</t>
  </si>
  <si>
    <t>赵甜甜</t>
  </si>
  <si>
    <t>庞卫军</t>
  </si>
  <si>
    <t>李晨晨</t>
  </si>
  <si>
    <t>畜牧博士2301</t>
  </si>
  <si>
    <t>史新娥</t>
  </si>
  <si>
    <t>赵昕</t>
  </si>
  <si>
    <t>于太永</t>
  </si>
  <si>
    <t>李嘉鑫</t>
  </si>
  <si>
    <t>王喜宏</t>
  </si>
  <si>
    <t>王朝飞</t>
  </si>
  <si>
    <t>邱菊</t>
  </si>
  <si>
    <t>李安宁</t>
  </si>
  <si>
    <t>刘海兵</t>
  </si>
  <si>
    <t>昝林森</t>
  </si>
  <si>
    <t>李金涛</t>
  </si>
  <si>
    <t>庄蕾</t>
  </si>
  <si>
    <t>侯水生</t>
  </si>
  <si>
    <t>李欣淼</t>
  </si>
  <si>
    <t>黄永震</t>
  </si>
  <si>
    <t>王亚玲</t>
  </si>
  <si>
    <t>韩帅琪</t>
  </si>
  <si>
    <t>范升鑫</t>
  </si>
  <si>
    <t>刘自晓</t>
  </si>
  <si>
    <t>高鹏飞</t>
  </si>
  <si>
    <t>魏迎辉</t>
  </si>
  <si>
    <t>李恒宽</t>
  </si>
  <si>
    <t>张涌</t>
  </si>
  <si>
    <t>吴杰</t>
  </si>
  <si>
    <t>伊旭东</t>
  </si>
  <si>
    <t>田学凯</t>
  </si>
  <si>
    <t>李坤</t>
  </si>
  <si>
    <t>李冰寒</t>
  </si>
  <si>
    <t>郑惠玲</t>
  </si>
  <si>
    <t>陈炳春</t>
  </si>
  <si>
    <t>余洋</t>
  </si>
  <si>
    <t>程飞</t>
  </si>
  <si>
    <t>李晓</t>
  </si>
  <si>
    <t>刘洁涛</t>
  </si>
  <si>
    <t>畜牧博士2302班</t>
  </si>
  <si>
    <t>凌飞</t>
  </si>
  <si>
    <t>徐宏洲</t>
  </si>
  <si>
    <t>刘海侠</t>
  </si>
  <si>
    <t>杨彬</t>
  </si>
  <si>
    <t>王高学</t>
  </si>
  <si>
    <t>何茂生</t>
  </si>
  <si>
    <t>2023060216</t>
  </si>
  <si>
    <t>邢豪冉</t>
  </si>
  <si>
    <t>王在照</t>
  </si>
  <si>
    <t>2023060217</t>
  </si>
  <si>
    <t>王曼</t>
  </si>
  <si>
    <t>熊冬梅</t>
  </si>
  <si>
    <t>2023060218</t>
  </si>
  <si>
    <t>张啸天</t>
  </si>
  <si>
    <t>于海波</t>
  </si>
  <si>
    <t>2023060219</t>
  </si>
  <si>
    <t>魏雪峰</t>
  </si>
  <si>
    <t>朱斌</t>
  </si>
  <si>
    <t>2023060276</t>
  </si>
  <si>
    <t>刘兴琳</t>
  </si>
  <si>
    <t>蔡传江</t>
  </si>
  <si>
    <t>2023060277</t>
  </si>
  <si>
    <t>胡海涛</t>
  </si>
  <si>
    <t>曹阳春</t>
  </si>
  <si>
    <t>2023060278</t>
  </si>
  <si>
    <t>匡雁玲</t>
  </si>
  <si>
    <t>2023060279</t>
  </si>
  <si>
    <t>王国艳</t>
  </si>
  <si>
    <t>邓露</t>
  </si>
  <si>
    <t>2023060281</t>
  </si>
  <si>
    <t>胡泽超</t>
  </si>
  <si>
    <t>吉红</t>
  </si>
  <si>
    <t>2023060282</t>
  </si>
  <si>
    <t>马慧</t>
  </si>
  <si>
    <t>闵育娜</t>
  </si>
  <si>
    <t>2023060283</t>
  </si>
  <si>
    <t>孙博</t>
  </si>
  <si>
    <t>谯仕彦</t>
  </si>
  <si>
    <t>肖金河</t>
  </si>
  <si>
    <t>薛虎平</t>
  </si>
  <si>
    <t>2023060287</t>
  </si>
  <si>
    <t>刘保仓</t>
  </si>
  <si>
    <t>杨明明</t>
  </si>
  <si>
    <t>2023060288</t>
  </si>
  <si>
    <t>张帆</t>
  </si>
  <si>
    <t>杨小军</t>
  </si>
  <si>
    <t>张飞</t>
  </si>
  <si>
    <t>2023060290</t>
  </si>
  <si>
    <t>王银龙</t>
  </si>
  <si>
    <t>杨欣</t>
  </si>
  <si>
    <t>2023060291</t>
  </si>
  <si>
    <t>梁旭辉</t>
  </si>
  <si>
    <t>杨雨鑫</t>
  </si>
  <si>
    <t>2023060292</t>
  </si>
  <si>
    <t>王任丰</t>
  </si>
  <si>
    <t>姚斌</t>
  </si>
  <si>
    <t>2023060293</t>
  </si>
  <si>
    <t>唐光福</t>
  </si>
  <si>
    <t>姚军虎</t>
  </si>
  <si>
    <t>2023060294</t>
  </si>
  <si>
    <t>闫怡婷</t>
  </si>
  <si>
    <t>张恩平</t>
  </si>
  <si>
    <t>2023060295</t>
  </si>
  <si>
    <t>靳添淇</t>
  </si>
  <si>
    <t>董武子</t>
  </si>
  <si>
    <t>2023060296</t>
  </si>
  <si>
    <t>高启雄</t>
  </si>
  <si>
    <t>焦锋</t>
  </si>
  <si>
    <t>2023060297</t>
  </si>
  <si>
    <t>叶翔杨</t>
  </si>
  <si>
    <t>任战军</t>
  </si>
  <si>
    <t>朱俊儒</t>
  </si>
  <si>
    <t>2024级</t>
  </si>
  <si>
    <t>畜牧博士2401班</t>
  </si>
  <si>
    <t>吴庭杰</t>
  </si>
  <si>
    <t>胡张涛</t>
  </si>
  <si>
    <t>刘兆宇</t>
  </si>
  <si>
    <t>翟振翰</t>
  </si>
  <si>
    <t>秦旭勇</t>
  </si>
  <si>
    <t>王燕飞</t>
  </si>
  <si>
    <t>陈书礼</t>
  </si>
  <si>
    <t>张国宇</t>
  </si>
  <si>
    <t>张思雨</t>
  </si>
  <si>
    <t>王子祺</t>
  </si>
  <si>
    <t>杨建琦</t>
  </si>
  <si>
    <t>白凤庭</t>
  </si>
  <si>
    <t>徐媛</t>
  </si>
  <si>
    <t>高超群</t>
  </si>
  <si>
    <t>康相涛</t>
  </si>
  <si>
    <t>马菱远</t>
  </si>
  <si>
    <t>杨启文</t>
  </si>
  <si>
    <t>管西雯</t>
  </si>
  <si>
    <t>马征</t>
  </si>
  <si>
    <t>田敏</t>
  </si>
  <si>
    <t>包花拉</t>
  </si>
  <si>
    <t>李冉</t>
  </si>
  <si>
    <t>张欢欢</t>
  </si>
  <si>
    <t>郑娟</t>
  </si>
  <si>
    <t>焦鸿运</t>
  </si>
  <si>
    <t>王鑫淼</t>
  </si>
  <si>
    <t>牛怡源</t>
  </si>
  <si>
    <t>刘耿</t>
  </si>
  <si>
    <t>张海泽</t>
  </si>
  <si>
    <t>高堂亮</t>
  </si>
  <si>
    <t>朱彤</t>
  </si>
  <si>
    <t>张家强</t>
  </si>
  <si>
    <t>范漻钰</t>
  </si>
  <si>
    <t>吴玲玲</t>
  </si>
  <si>
    <t>鲁慧文</t>
  </si>
  <si>
    <t>朱重师</t>
  </si>
  <si>
    <t>温灏宇</t>
  </si>
  <si>
    <t>史新平</t>
  </si>
  <si>
    <t>王洪宝</t>
  </si>
  <si>
    <t>杜松林</t>
  </si>
  <si>
    <t>马龙刚</t>
  </si>
  <si>
    <t>杨雪琴</t>
  </si>
  <si>
    <t>沙芳芳</t>
  </si>
  <si>
    <t>周倩</t>
  </si>
  <si>
    <t>陈平博</t>
  </si>
  <si>
    <t>钟震宇</t>
  </si>
  <si>
    <t>李春晓</t>
  </si>
  <si>
    <t>吴亚梅</t>
  </si>
  <si>
    <t>樊占青</t>
  </si>
  <si>
    <t>李尚朴</t>
  </si>
  <si>
    <t>董小琳</t>
  </si>
  <si>
    <t>张鹏光</t>
  </si>
  <si>
    <t>蔡春霞</t>
  </si>
  <si>
    <t>王盼盼</t>
  </si>
  <si>
    <t>江山</t>
  </si>
  <si>
    <t>何玉琳</t>
  </si>
  <si>
    <t>刘毅恒</t>
  </si>
  <si>
    <t>杨志梅</t>
  </si>
  <si>
    <t>卫宁</t>
  </si>
  <si>
    <t>张磊</t>
  </si>
  <si>
    <t>孙昊然</t>
  </si>
  <si>
    <t>胡康</t>
  </si>
  <si>
    <t>潘奎全</t>
  </si>
  <si>
    <t>畜牧博士2402班</t>
  </si>
  <si>
    <t>张義林</t>
  </si>
  <si>
    <t>刘若凡</t>
  </si>
  <si>
    <t>张耿荣</t>
  </si>
  <si>
    <t>梁昌帅</t>
  </si>
  <si>
    <t>莫昊霖</t>
  </si>
  <si>
    <t>王立新</t>
  </si>
  <si>
    <t>熊小凡</t>
  </si>
  <si>
    <t>王驰</t>
  </si>
  <si>
    <t>夏军尧</t>
  </si>
  <si>
    <t>张坤阳</t>
  </si>
  <si>
    <t>朱可心</t>
  </si>
  <si>
    <t>马艳</t>
  </si>
  <si>
    <t>张瑞</t>
  </si>
  <si>
    <t>张婷</t>
  </si>
  <si>
    <t>刘梓浩</t>
  </si>
  <si>
    <t>郑祎宁</t>
  </si>
  <si>
    <t>袁想通</t>
  </si>
  <si>
    <t>张雄飞</t>
  </si>
  <si>
    <t>雷新建</t>
  </si>
  <si>
    <t>肖攀</t>
  </si>
  <si>
    <t>王悦</t>
  </si>
  <si>
    <t>陈竹婷</t>
  </si>
  <si>
    <t>任周正</t>
  </si>
  <si>
    <t>侯媛媛</t>
  </si>
  <si>
    <t>孙青竹</t>
  </si>
  <si>
    <t>马舒蓝</t>
  </si>
  <si>
    <t>王啸坤</t>
  </si>
  <si>
    <t>詹沁仪</t>
  </si>
  <si>
    <t>刘筱影</t>
  </si>
  <si>
    <t>杨小军，刘艳利</t>
  </si>
  <si>
    <t>刘炯延</t>
  </si>
  <si>
    <t>李俊达</t>
  </si>
  <si>
    <t>马春来</t>
  </si>
  <si>
    <t>刘烨</t>
  </si>
  <si>
    <t>任建荣</t>
  </si>
  <si>
    <t>于君健</t>
  </si>
  <si>
    <t>李德富</t>
  </si>
  <si>
    <t>袁业现</t>
  </si>
  <si>
    <t>徐文文</t>
  </si>
  <si>
    <t>汪洋</t>
  </si>
  <si>
    <t>李震</t>
  </si>
  <si>
    <t>李佳佳</t>
  </si>
  <si>
    <t>畜牧硕士2401班</t>
  </si>
  <si>
    <t>李秋阳</t>
  </si>
  <si>
    <t>孔贤亚</t>
  </si>
  <si>
    <t>杨武才</t>
  </si>
  <si>
    <t>高彩月</t>
  </si>
  <si>
    <t>张珂菁</t>
  </si>
  <si>
    <t>陈哲</t>
  </si>
  <si>
    <t>王萍</t>
  </si>
  <si>
    <t>王菲</t>
  </si>
  <si>
    <t>朱琦慧</t>
  </si>
  <si>
    <t>贺孜怡</t>
  </si>
  <si>
    <t>夏博</t>
  </si>
  <si>
    <t>葛梓豪</t>
  </si>
  <si>
    <t>韩皓哲</t>
  </si>
  <si>
    <t>蔡瑞</t>
  </si>
  <si>
    <t>刘晨阳</t>
  </si>
  <si>
    <t>成功</t>
  </si>
  <si>
    <t>李姝涵</t>
  </si>
  <si>
    <t>刘英冉</t>
  </si>
  <si>
    <t>梁静如</t>
  </si>
  <si>
    <t>柳丽</t>
  </si>
  <si>
    <t>孙世威</t>
  </si>
  <si>
    <t>安腾原</t>
  </si>
  <si>
    <t>王紫腾</t>
  </si>
  <si>
    <t>王淑辉</t>
  </si>
  <si>
    <t>张彧丽</t>
  </si>
  <si>
    <t>陈楚</t>
  </si>
  <si>
    <t>沙懿文</t>
  </si>
  <si>
    <t>张启鸣</t>
  </si>
  <si>
    <t>张晓妍</t>
  </si>
  <si>
    <t>吕永强</t>
  </si>
  <si>
    <t>王语数</t>
  </si>
  <si>
    <t>王新宇</t>
  </si>
  <si>
    <t>程文荟</t>
  </si>
  <si>
    <t>靳建军</t>
  </si>
  <si>
    <t>宋环宇</t>
  </si>
  <si>
    <t>赵舒悦</t>
  </si>
  <si>
    <t>张连婷</t>
  </si>
  <si>
    <t>邢生炎</t>
  </si>
  <si>
    <t>刘文章</t>
  </si>
  <si>
    <t>李利达</t>
  </si>
  <si>
    <t>高雨欢</t>
  </si>
  <si>
    <t>李响</t>
  </si>
  <si>
    <t>刘思齐</t>
  </si>
  <si>
    <t>李杨</t>
  </si>
  <si>
    <t>孙润卓</t>
  </si>
  <si>
    <t>孙龙康</t>
  </si>
  <si>
    <t>畜牧硕士2402班</t>
  </si>
  <si>
    <t>黄博宇</t>
  </si>
  <si>
    <t>颜淼</t>
  </si>
  <si>
    <t>查丁瑞</t>
  </si>
  <si>
    <t>陈晓旭</t>
  </si>
  <si>
    <t>姚宇航</t>
  </si>
  <si>
    <t>董至莹</t>
  </si>
  <si>
    <t>韩雪青</t>
  </si>
  <si>
    <t>张美晗</t>
  </si>
  <si>
    <t>韩艺帆</t>
  </si>
  <si>
    <t>白康康</t>
  </si>
  <si>
    <t>苏志怡</t>
  </si>
  <si>
    <t>李政</t>
  </si>
  <si>
    <t>张骐镜</t>
  </si>
  <si>
    <t>石琳</t>
  </si>
  <si>
    <t>郑以</t>
  </si>
  <si>
    <t>梅翠云</t>
  </si>
  <si>
    <t>李扬帆</t>
  </si>
  <si>
    <t>白向星</t>
  </si>
  <si>
    <t>蔺谦</t>
  </si>
  <si>
    <t>孙传威</t>
  </si>
  <si>
    <t>丁枫怡</t>
  </si>
  <si>
    <t>党瑞华</t>
  </si>
  <si>
    <t>王佳</t>
  </si>
  <si>
    <t>王哲鹏</t>
  </si>
  <si>
    <t>徐俊卓</t>
  </si>
  <si>
    <t>鲜坤佑</t>
  </si>
  <si>
    <t>闫寒冰</t>
  </si>
  <si>
    <t>郭淑贤</t>
  </si>
  <si>
    <t>袁海桉</t>
  </si>
  <si>
    <t>韩建林</t>
  </si>
  <si>
    <t>黄敏微</t>
  </si>
  <si>
    <t>赵诺兰</t>
  </si>
  <si>
    <t>张月娟</t>
  </si>
  <si>
    <t>职卓</t>
  </si>
  <si>
    <t>赵冠姗</t>
  </si>
  <si>
    <t>全瑜</t>
  </si>
  <si>
    <t>彭通</t>
  </si>
  <si>
    <t>樊毅杰</t>
  </si>
  <si>
    <t>江玄烨</t>
  </si>
  <si>
    <t>刘博平</t>
  </si>
  <si>
    <t>王鹏</t>
  </si>
  <si>
    <t>郑腾飞</t>
  </si>
  <si>
    <t>申守正</t>
  </si>
  <si>
    <t>石照远</t>
  </si>
  <si>
    <t>梅想</t>
  </si>
  <si>
    <t>明廉翕</t>
  </si>
  <si>
    <t>张爵顺</t>
  </si>
  <si>
    <t>赵琼琼</t>
  </si>
  <si>
    <t>王冠洲</t>
  </si>
  <si>
    <t>张超洋</t>
  </si>
  <si>
    <t>贺钰涛</t>
  </si>
  <si>
    <t>李翔宇</t>
  </si>
  <si>
    <t>吴锦芳</t>
  </si>
  <si>
    <t>畜牧硕士2403班</t>
  </si>
  <si>
    <t>喻方勇</t>
  </si>
  <si>
    <t>史歌</t>
  </si>
  <si>
    <t>孟忠名</t>
  </si>
  <si>
    <t>霍姝琪</t>
  </si>
  <si>
    <t>李宗军</t>
  </si>
  <si>
    <t>赵仕豪</t>
  </si>
  <si>
    <t>孙莉</t>
  </si>
  <si>
    <t>于思嘉</t>
  </si>
  <si>
    <t>杨肖曼</t>
  </si>
  <si>
    <t>王平</t>
  </si>
  <si>
    <t>刘芮兵</t>
  </si>
  <si>
    <t>于若纯</t>
  </si>
  <si>
    <t>王馨月</t>
  </si>
  <si>
    <t>娄石阳</t>
  </si>
  <si>
    <t>何锦慧</t>
  </si>
  <si>
    <t>武圣儒</t>
  </si>
  <si>
    <t>黄晶晶</t>
  </si>
  <si>
    <t>马兴源</t>
  </si>
  <si>
    <t>冯金容</t>
  </si>
  <si>
    <t>陈爽</t>
  </si>
  <si>
    <t>马俊杰</t>
  </si>
  <si>
    <t>王梦洋</t>
  </si>
  <si>
    <t>张俊</t>
  </si>
  <si>
    <t>覃绍羽</t>
  </si>
  <si>
    <t>姜宏博</t>
  </si>
  <si>
    <t>剡志龙</t>
  </si>
  <si>
    <t>朱家乐</t>
  </si>
  <si>
    <t>覃苗苗</t>
  </si>
  <si>
    <t>何潇璇</t>
  </si>
  <si>
    <t>李凡</t>
  </si>
  <si>
    <t>冯嘉</t>
  </si>
  <si>
    <t>柴凤</t>
  </si>
  <si>
    <t>周浛楗</t>
  </si>
  <si>
    <t>高奇勋</t>
  </si>
  <si>
    <t>刘丕龙</t>
  </si>
  <si>
    <t>乔治豪</t>
  </si>
  <si>
    <t>刘艳利</t>
  </si>
  <si>
    <t>余卓怿</t>
  </si>
  <si>
    <t>孙小琴</t>
  </si>
  <si>
    <t>石玉洁</t>
  </si>
  <si>
    <t>常立业</t>
  </si>
  <si>
    <t>常铄</t>
  </si>
  <si>
    <t>杨天豪</t>
  </si>
  <si>
    <t>张芮嘉</t>
  </si>
  <si>
    <t>王红梅</t>
  </si>
  <si>
    <t>马莹莹</t>
  </si>
  <si>
    <t>畜牧硕士2404班</t>
  </si>
  <si>
    <t>洪图</t>
  </si>
  <si>
    <t>张慧敏</t>
  </si>
  <si>
    <t>崔梦梦</t>
  </si>
  <si>
    <t>马莉花</t>
  </si>
  <si>
    <t>刘有学</t>
  </si>
  <si>
    <t>周泳琪</t>
  </si>
  <si>
    <t>何同飞</t>
  </si>
  <si>
    <t>倪如鸿</t>
  </si>
  <si>
    <t>付永杰</t>
  </si>
  <si>
    <t>殷玉鹏</t>
  </si>
  <si>
    <t>胡梓桐</t>
  </si>
  <si>
    <t>张琪琪</t>
  </si>
  <si>
    <t>孙光鹏</t>
  </si>
  <si>
    <t>李晓冉</t>
  </si>
  <si>
    <t>黄昱程</t>
  </si>
  <si>
    <t>王洪林</t>
  </si>
  <si>
    <t>王相鼎</t>
  </si>
  <si>
    <t>杨锦</t>
  </si>
  <si>
    <t>于可欣</t>
  </si>
  <si>
    <t>魏雅婷</t>
  </si>
  <si>
    <t>郭婧瑶</t>
  </si>
  <si>
    <t>左红娟</t>
  </si>
  <si>
    <t>陈炳旭</t>
  </si>
  <si>
    <t>郭晓彤</t>
  </si>
  <si>
    <t>赵佳乐</t>
  </si>
  <si>
    <t>李挺</t>
  </si>
  <si>
    <t>王政</t>
  </si>
  <si>
    <t>韩钟俊</t>
  </si>
  <si>
    <t>袁中华</t>
  </si>
  <si>
    <t>李佳原</t>
  </si>
  <si>
    <t>郭原成</t>
  </si>
  <si>
    <t>赵春平</t>
  </si>
  <si>
    <t>孙玉祥</t>
  </si>
  <si>
    <t>单慧珍</t>
  </si>
  <si>
    <t>陈泳瑞</t>
  </si>
  <si>
    <t>周月亭</t>
  </si>
  <si>
    <t>常忆梅</t>
  </si>
  <si>
    <t>李佳炜</t>
  </si>
  <si>
    <t>徐洁</t>
  </si>
  <si>
    <t>张霞</t>
  </si>
  <si>
    <t>畜牧硕士2405班</t>
  </si>
  <si>
    <t>陈好</t>
  </si>
  <si>
    <t>孙亚亚</t>
  </si>
  <si>
    <t>马慧琳</t>
  </si>
  <si>
    <t>薛花明</t>
  </si>
  <si>
    <t>李浩田</t>
  </si>
  <si>
    <t>许嘉雯</t>
  </si>
  <si>
    <t>蔡欣怡</t>
  </si>
  <si>
    <t>李松百</t>
  </si>
  <si>
    <t>曹颖</t>
  </si>
  <si>
    <t>展晓蓉</t>
  </si>
  <si>
    <t>徐秀容</t>
  </si>
  <si>
    <t>李元勋</t>
  </si>
  <si>
    <t>栗志辉</t>
  </si>
  <si>
    <t>韩玉玲</t>
  </si>
  <si>
    <t>王维忆</t>
  </si>
  <si>
    <t>查尔琦</t>
  </si>
  <si>
    <t>张扬帆</t>
  </si>
  <si>
    <t>李佳琪</t>
  </si>
  <si>
    <t>刘权纲</t>
  </si>
  <si>
    <t>吴雨</t>
  </si>
  <si>
    <t>陈星卓</t>
  </si>
  <si>
    <t>王翔宇</t>
  </si>
  <si>
    <t>王思雨</t>
  </si>
  <si>
    <t>殷嘉欣</t>
  </si>
  <si>
    <t>赵璐</t>
  </si>
  <si>
    <t>李煊宇</t>
  </si>
  <si>
    <t>陈宁博</t>
  </si>
  <si>
    <t>孙宝杭</t>
  </si>
  <si>
    <t>解展钊</t>
  </si>
  <si>
    <t>张昭</t>
  </si>
  <si>
    <t>张睿栩</t>
  </si>
  <si>
    <t>刘月瑶</t>
  </si>
  <si>
    <t>马智文</t>
  </si>
  <si>
    <t>郑慧玲</t>
  </si>
  <si>
    <t>李芃亚</t>
  </si>
  <si>
    <t>苏勇敢</t>
  </si>
  <si>
    <t>高松</t>
  </si>
  <si>
    <t>王国良</t>
  </si>
  <si>
    <t>李禹江</t>
  </si>
  <si>
    <t>畜牧硕士2406班</t>
  </si>
  <si>
    <t>王旭淦</t>
  </si>
  <si>
    <t>赵书浩</t>
  </si>
  <si>
    <t>许会祥</t>
  </si>
  <si>
    <t>武维珍</t>
  </si>
  <si>
    <t>高磊</t>
  </si>
  <si>
    <t>贺春锦</t>
  </si>
  <si>
    <t>程必媚</t>
  </si>
  <si>
    <t>林仁鉴</t>
  </si>
  <si>
    <t>尹超男</t>
  </si>
  <si>
    <t>肖美雪</t>
  </si>
  <si>
    <t>刘龙辉</t>
  </si>
  <si>
    <t>刘伟</t>
  </si>
  <si>
    <t>樊盼盼</t>
  </si>
  <si>
    <t>王守佩</t>
  </si>
  <si>
    <t>王莉莉</t>
  </si>
  <si>
    <t>贾紫熙</t>
  </si>
  <si>
    <t>杨友艳</t>
  </si>
  <si>
    <t>张文博</t>
  </si>
  <si>
    <t>张旭</t>
  </si>
  <si>
    <t>米阳</t>
  </si>
  <si>
    <t>韩凯森</t>
  </si>
  <si>
    <t>李科伟</t>
  </si>
  <si>
    <t>何彬</t>
  </si>
  <si>
    <t>李铭城</t>
  </si>
  <si>
    <t>包立军</t>
  </si>
  <si>
    <t>冉浩涵</t>
  </si>
  <si>
    <t>马婉琪</t>
  </si>
  <si>
    <t>张敏娟</t>
  </si>
  <si>
    <t>王伟业</t>
  </si>
  <si>
    <t>关新瑞</t>
  </si>
  <si>
    <t>郭博雅</t>
  </si>
  <si>
    <t>唐嘉锴</t>
  </si>
  <si>
    <t>梁晨</t>
  </si>
  <si>
    <t>聂雪宁</t>
  </si>
  <si>
    <t>林庆州</t>
  </si>
  <si>
    <t>丁长正</t>
  </si>
  <si>
    <t>占少羽</t>
  </si>
  <si>
    <t>董响贵</t>
  </si>
  <si>
    <t>卜佳琦</t>
  </si>
  <si>
    <t>徐双林</t>
  </si>
  <si>
    <t>汪文清</t>
  </si>
  <si>
    <t>翟学家</t>
  </si>
  <si>
    <t>杨润宇</t>
  </si>
  <si>
    <t>阮彬彬</t>
  </si>
  <si>
    <t>杨鹤</t>
  </si>
  <si>
    <t>水产硕士2401</t>
  </si>
  <si>
    <t>孙力</t>
  </si>
  <si>
    <t>刘勤学</t>
  </si>
  <si>
    <t>胡永帅</t>
  </si>
  <si>
    <t>张昊玮</t>
  </si>
  <si>
    <t>梁昊</t>
  </si>
  <si>
    <t>姜海峰</t>
  </si>
  <si>
    <t>范文奇</t>
  </si>
  <si>
    <t>刘天强</t>
  </si>
  <si>
    <t>张洁</t>
  </si>
  <si>
    <t>高泽然</t>
  </si>
  <si>
    <t>孙健</t>
  </si>
  <si>
    <t>李博宇</t>
  </si>
  <si>
    <t>王艺越</t>
  </si>
  <si>
    <t>王迪</t>
  </si>
  <si>
    <t>茹悦</t>
  </si>
  <si>
    <t>于佳佳</t>
  </si>
  <si>
    <t>陈乐扬</t>
  </si>
  <si>
    <t>王晓阳</t>
  </si>
  <si>
    <t>李焕杰</t>
  </si>
  <si>
    <t>冯乐乐</t>
  </si>
  <si>
    <t>陶璐</t>
  </si>
  <si>
    <t>范晓腾</t>
  </si>
  <si>
    <t>卢雨琦</t>
  </si>
  <si>
    <t>林炫</t>
  </si>
  <si>
    <t>周继术</t>
  </si>
  <si>
    <t>路勇培</t>
  </si>
  <si>
    <t>郑泽栋</t>
  </si>
  <si>
    <t>梁哲溪</t>
  </si>
  <si>
    <t>王昊庆</t>
  </si>
  <si>
    <t>张宇宸</t>
  </si>
  <si>
    <t>杨天泽</t>
  </si>
  <si>
    <t>文胜可</t>
  </si>
  <si>
    <t>郭万林</t>
  </si>
  <si>
    <t>杨宁浩</t>
  </si>
  <si>
    <t>郭宇航</t>
  </si>
  <si>
    <t>卜祥祎</t>
  </si>
  <si>
    <t>柳永琪</t>
  </si>
  <si>
    <t>徐俊涛</t>
  </si>
  <si>
    <t>申宇鑫</t>
  </si>
  <si>
    <t>富弋洋</t>
  </si>
  <si>
    <t>吴朗</t>
  </si>
  <si>
    <t>刘书彤</t>
  </si>
  <si>
    <t>刘畅</t>
  </si>
  <si>
    <t>于泽铭</t>
  </si>
  <si>
    <t>余柯馨</t>
  </si>
  <si>
    <t>李思雯</t>
  </si>
  <si>
    <t>罗斯宇</t>
  </si>
  <si>
    <t>王二龙</t>
  </si>
  <si>
    <t>秦锐</t>
  </si>
  <si>
    <t>李宇航</t>
  </si>
  <si>
    <t>专业班级</t>
  </si>
  <si>
    <t>2025060269</t>
  </si>
  <si>
    <t>谭学文</t>
  </si>
  <si>
    <t>畜牧博士2501班</t>
  </si>
  <si>
    <t>2025060270</t>
  </si>
  <si>
    <t>马维英</t>
  </si>
  <si>
    <t>2025060271</t>
  </si>
  <si>
    <t>沈箐鹏</t>
  </si>
  <si>
    <t>2025060272</t>
  </si>
  <si>
    <t>宋伊平</t>
  </si>
  <si>
    <t>2025060273</t>
  </si>
  <si>
    <t>姜韶华</t>
  </si>
  <si>
    <t>2025060274</t>
  </si>
  <si>
    <t>王珑欣</t>
  </si>
  <si>
    <t>2025060275</t>
  </si>
  <si>
    <t>张志浩</t>
  </si>
  <si>
    <t>2025060277</t>
  </si>
  <si>
    <t>王君岩</t>
  </si>
  <si>
    <t>2025060278</t>
  </si>
  <si>
    <t>安兆翔</t>
  </si>
  <si>
    <t>2025060279</t>
  </si>
  <si>
    <t>许春红</t>
  </si>
  <si>
    <t>2025060280</t>
  </si>
  <si>
    <t>李雨芙</t>
  </si>
  <si>
    <t>2025060281</t>
  </si>
  <si>
    <t>杜蕾</t>
  </si>
  <si>
    <t>2025060282</t>
  </si>
  <si>
    <t>陈欣</t>
  </si>
  <si>
    <t>秦凯鹏</t>
  </si>
  <si>
    <t>熊畑畑</t>
  </si>
  <si>
    <t>2025060285</t>
  </si>
  <si>
    <t>何志成</t>
  </si>
  <si>
    <t>肖瑶</t>
  </si>
  <si>
    <t>石嵩</t>
  </si>
  <si>
    <t>2025060288</t>
  </si>
  <si>
    <t>潘城</t>
  </si>
  <si>
    <t>2025060289</t>
  </si>
  <si>
    <t>郭玉柱</t>
  </si>
  <si>
    <t>2025060290</t>
  </si>
  <si>
    <t>岳林</t>
  </si>
  <si>
    <t>2025060291</t>
  </si>
  <si>
    <t>张孜怡</t>
  </si>
  <si>
    <t>2025060292</t>
  </si>
  <si>
    <t>淡海锋</t>
  </si>
  <si>
    <t>2025060293</t>
  </si>
  <si>
    <t>宋霖节</t>
  </si>
  <si>
    <t>2025060294</t>
  </si>
  <si>
    <t>孙真真</t>
  </si>
  <si>
    <t>2025060295</t>
  </si>
  <si>
    <t>张鹏</t>
  </si>
  <si>
    <t>2025060296</t>
  </si>
  <si>
    <t>宁勇</t>
  </si>
  <si>
    <t>2025060297</t>
  </si>
  <si>
    <t>杨瑞</t>
  </si>
  <si>
    <t>2025060298</t>
  </si>
  <si>
    <t>肖宇航</t>
  </si>
  <si>
    <t>梁晓燕</t>
  </si>
  <si>
    <t>孙小磊</t>
  </si>
  <si>
    <t>刘成铭</t>
  </si>
  <si>
    <t>孙嘉媛</t>
  </si>
  <si>
    <t>沈文文</t>
  </si>
  <si>
    <t>姬中祥</t>
  </si>
  <si>
    <t>王涛</t>
  </si>
  <si>
    <t>吴宇扬</t>
  </si>
  <si>
    <t>焦振海</t>
  </si>
  <si>
    <t>宋新茹</t>
  </si>
  <si>
    <t>邢向阳</t>
  </si>
  <si>
    <t>谭建兵</t>
  </si>
  <si>
    <t>袁甜甜</t>
  </si>
  <si>
    <t>李化轩</t>
  </si>
  <si>
    <t>畜牧硕士2501班</t>
  </si>
  <si>
    <t>胡仁超</t>
  </si>
  <si>
    <t>陈林</t>
  </si>
  <si>
    <t>文清华</t>
  </si>
  <si>
    <t>杨培鸿</t>
  </si>
  <si>
    <t>王楠</t>
  </si>
  <si>
    <t>别志文</t>
  </si>
  <si>
    <t>田佳卉</t>
  </si>
  <si>
    <t>陈姝君</t>
  </si>
  <si>
    <t>李双</t>
  </si>
  <si>
    <t>赵马强</t>
  </si>
  <si>
    <t>孙圣杰</t>
  </si>
  <si>
    <t>刘尊海</t>
  </si>
  <si>
    <t>汤嘉玉</t>
  </si>
  <si>
    <t>李榕榕</t>
  </si>
  <si>
    <t>韩赛铮</t>
  </si>
  <si>
    <t>李想</t>
  </si>
  <si>
    <t>刘祖江</t>
  </si>
  <si>
    <t>马俊林</t>
  </si>
  <si>
    <t>伍振旻</t>
  </si>
  <si>
    <t>白尚杰</t>
  </si>
  <si>
    <t>畜牧博士2502班</t>
  </si>
  <si>
    <t>杨天</t>
  </si>
  <si>
    <t>张舒鹏</t>
  </si>
  <si>
    <t>叶青</t>
  </si>
  <si>
    <t>丁祖发</t>
  </si>
  <si>
    <t>侯彦岭</t>
  </si>
  <si>
    <t>陈俊祥</t>
  </si>
  <si>
    <t>李昱雅</t>
  </si>
  <si>
    <t>卫明魁</t>
  </si>
  <si>
    <t>王光硕</t>
  </si>
  <si>
    <t>王萌萌</t>
  </si>
  <si>
    <t>吴伟彬</t>
  </si>
  <si>
    <t>田旭彤</t>
  </si>
  <si>
    <t>蔡大亮</t>
  </si>
  <si>
    <t>刘世豪</t>
  </si>
  <si>
    <t>蒋良钰</t>
  </si>
  <si>
    <t>贾璐瑶</t>
  </si>
  <si>
    <t>赵忠祥</t>
  </si>
  <si>
    <t>畜牧博士2503班</t>
  </si>
  <si>
    <t>叶彦</t>
  </si>
  <si>
    <t>袁丹</t>
  </si>
  <si>
    <t>刘瑞雪</t>
  </si>
  <si>
    <t>陈一玮</t>
  </si>
  <si>
    <t>许婧怡</t>
  </si>
  <si>
    <t>周雨昕</t>
  </si>
  <si>
    <t>杨博华</t>
  </si>
  <si>
    <t>徐婷</t>
  </si>
  <si>
    <t>袁欢</t>
  </si>
  <si>
    <t>孙喜</t>
  </si>
  <si>
    <t>蒋静雅</t>
  </si>
  <si>
    <t>王译彬</t>
  </si>
  <si>
    <t>童浩楠</t>
  </si>
  <si>
    <t>李一塍</t>
  </si>
  <si>
    <t>薛俊民</t>
  </si>
  <si>
    <t>聂向飞</t>
  </si>
  <si>
    <t>潘振亮</t>
  </si>
  <si>
    <t>崔伟</t>
  </si>
  <si>
    <t>郭保卫</t>
  </si>
  <si>
    <t>张念锟</t>
  </si>
  <si>
    <t>龚野</t>
  </si>
  <si>
    <t>阮超</t>
  </si>
  <si>
    <t>王卉</t>
  </si>
  <si>
    <t>王玄锦</t>
  </si>
  <si>
    <t>甘泽圣</t>
  </si>
  <si>
    <t>黄庆颖</t>
  </si>
  <si>
    <t>李谢菲</t>
  </si>
  <si>
    <t>郝佳</t>
  </si>
  <si>
    <t>陈嘉欣</t>
  </si>
  <si>
    <t>郑娇娇</t>
  </si>
  <si>
    <t>刘桑瀛</t>
  </si>
  <si>
    <t>张馨方</t>
  </si>
  <si>
    <t>赵嘉艺</t>
  </si>
  <si>
    <t>马瑞娜</t>
  </si>
  <si>
    <t>刘云鼎</t>
  </si>
  <si>
    <t>任炜渊</t>
  </si>
  <si>
    <t>刘文杰</t>
  </si>
  <si>
    <t>施厚卫</t>
  </si>
  <si>
    <t>路晓冉</t>
  </si>
  <si>
    <t>曹诺</t>
  </si>
  <si>
    <t>胡迪</t>
  </si>
  <si>
    <t>张广义</t>
  </si>
  <si>
    <t>沈振扬</t>
  </si>
  <si>
    <t>丁荣荣</t>
  </si>
  <si>
    <t>王少楠</t>
  </si>
  <si>
    <t>王玉鑫</t>
  </si>
  <si>
    <t>张德洋</t>
  </si>
  <si>
    <t>于嘉莉</t>
  </si>
  <si>
    <t>胡思敏</t>
  </si>
  <si>
    <t>帖子航</t>
  </si>
  <si>
    <t>侯骁拮</t>
  </si>
  <si>
    <t>吴滋涵</t>
  </si>
  <si>
    <t>高思祺</t>
  </si>
  <si>
    <t>焦自由</t>
  </si>
  <si>
    <t>邱劢</t>
  </si>
  <si>
    <t>刘东梅</t>
  </si>
  <si>
    <t>卢美轩</t>
  </si>
  <si>
    <t>刘欣汝</t>
  </si>
  <si>
    <t>何先钰</t>
  </si>
  <si>
    <t>刘晓琳</t>
  </si>
  <si>
    <t>樊熙珍</t>
  </si>
  <si>
    <t>张悦</t>
  </si>
  <si>
    <t>刘起昊</t>
  </si>
  <si>
    <t>张涵</t>
  </si>
  <si>
    <t>任佳琳</t>
  </si>
  <si>
    <t>段佳程</t>
  </si>
  <si>
    <t>张志宇</t>
  </si>
  <si>
    <t>张燕</t>
  </si>
  <si>
    <t>赵正宇</t>
  </si>
  <si>
    <t>畜牧硕士2502班</t>
  </si>
  <si>
    <t>孙默涵</t>
  </si>
  <si>
    <t>黎苒</t>
  </si>
  <si>
    <t>吴金瑞</t>
  </si>
  <si>
    <t>沈俊男</t>
  </si>
  <si>
    <t>朱艳薇</t>
  </si>
  <si>
    <t>李松桥</t>
  </si>
  <si>
    <t>李子龙</t>
  </si>
  <si>
    <t>乔俊杰</t>
  </si>
  <si>
    <t>张一帆</t>
  </si>
  <si>
    <t>杨欣雨</t>
  </si>
  <si>
    <t>黄琰淑</t>
  </si>
  <si>
    <t>张世林</t>
  </si>
  <si>
    <t>李银浩</t>
  </si>
  <si>
    <t>李群力</t>
  </si>
  <si>
    <t>仇鹤翰</t>
  </si>
  <si>
    <t>段启悦</t>
  </si>
  <si>
    <t>武兴龙</t>
  </si>
  <si>
    <t>罗兴家</t>
  </si>
  <si>
    <t>曲培栋</t>
  </si>
  <si>
    <t>李秦立</t>
  </si>
  <si>
    <t>任凯</t>
  </si>
  <si>
    <t>柴王曦</t>
  </si>
  <si>
    <t>刘硕</t>
  </si>
  <si>
    <t>蔡睿华</t>
  </si>
  <si>
    <t>邢宝林</t>
  </si>
  <si>
    <t>李博文</t>
  </si>
  <si>
    <t>林欣月</t>
  </si>
  <si>
    <t>连旭刚</t>
  </si>
  <si>
    <t>张彤</t>
  </si>
  <si>
    <t>武凯琦</t>
  </si>
  <si>
    <t>王归澳</t>
  </si>
  <si>
    <t>梅洁</t>
  </si>
  <si>
    <t>朱真真</t>
  </si>
  <si>
    <t>张慧</t>
  </si>
  <si>
    <t>陈亚明</t>
  </si>
  <si>
    <t>李开航</t>
  </si>
  <si>
    <t>马泰森</t>
  </si>
  <si>
    <t>樊宇涵</t>
  </si>
  <si>
    <t>吴瑞琦</t>
  </si>
  <si>
    <t>黄蓉</t>
  </si>
  <si>
    <t>曹悦阳</t>
  </si>
  <si>
    <t>陈卓</t>
  </si>
  <si>
    <t>李国栋</t>
  </si>
  <si>
    <t>贾宇杰</t>
  </si>
  <si>
    <t>畜牧硕士2503班</t>
  </si>
  <si>
    <t>石婷婷</t>
  </si>
  <si>
    <t>常福祥</t>
  </si>
  <si>
    <t>刘欣雨</t>
  </si>
  <si>
    <t>孙思颖</t>
  </si>
  <si>
    <t>王文华</t>
  </si>
  <si>
    <t>侯起航</t>
  </si>
  <si>
    <t>周媛媛</t>
  </si>
  <si>
    <t>刘蔚炜</t>
  </si>
  <si>
    <t>聂婉芳</t>
  </si>
  <si>
    <t>谢荷花</t>
  </si>
  <si>
    <t>孟丹丹</t>
  </si>
  <si>
    <t>赵子仪</t>
  </si>
  <si>
    <t>高鸣璐</t>
  </si>
  <si>
    <t>王江新</t>
  </si>
  <si>
    <t>黄梦琦</t>
  </si>
  <si>
    <t>张爽</t>
  </si>
  <si>
    <t>吕雯</t>
  </si>
  <si>
    <t>谭金蕾</t>
  </si>
  <si>
    <t>王茂全</t>
  </si>
  <si>
    <t>张茹梦</t>
  </si>
  <si>
    <t>陈欣豪</t>
  </si>
  <si>
    <t>石胜琦</t>
  </si>
  <si>
    <t>张珂垚</t>
  </si>
  <si>
    <t>韩旭</t>
  </si>
  <si>
    <t>齐宗静</t>
  </si>
  <si>
    <t>黄玉慈</t>
  </si>
  <si>
    <t>卢梦雅</t>
  </si>
  <si>
    <t>周琳昊</t>
  </si>
  <si>
    <t>张啟壘</t>
  </si>
  <si>
    <t>刘世玺</t>
  </si>
  <si>
    <t>谢炅君</t>
  </si>
  <si>
    <t>王少娅</t>
  </si>
  <si>
    <t>程文豪</t>
  </si>
  <si>
    <t>黄瀚枫</t>
  </si>
  <si>
    <t>杨东方</t>
  </si>
  <si>
    <t>李孟璘</t>
  </si>
  <si>
    <t>张勇平</t>
  </si>
  <si>
    <t>刘芳蓉</t>
  </si>
  <si>
    <t>危智鹏</t>
  </si>
  <si>
    <t>孙一扬</t>
  </si>
  <si>
    <t>畜牧硕士2504班</t>
  </si>
  <si>
    <t>杨丽</t>
  </si>
  <si>
    <t>夏思颖</t>
  </si>
  <si>
    <t>杨佳倩</t>
  </si>
  <si>
    <t>杨冰燕</t>
  </si>
  <si>
    <t>石晶</t>
  </si>
  <si>
    <t>郭佳璐</t>
  </si>
  <si>
    <t>薛忠治</t>
  </si>
  <si>
    <t>贾思潼</t>
  </si>
  <si>
    <t>李乐乐</t>
  </si>
  <si>
    <t>冯文波</t>
  </si>
  <si>
    <t>刘雪</t>
  </si>
  <si>
    <t>薛莲</t>
  </si>
  <si>
    <t>邢蕾</t>
  </si>
  <si>
    <t>李帅</t>
  </si>
  <si>
    <t>王圣铭</t>
  </si>
  <si>
    <t>李珊珊</t>
  </si>
  <si>
    <t>赵浩伊</t>
  </si>
  <si>
    <t>赵鹏博</t>
  </si>
  <si>
    <t>徐静怡</t>
  </si>
  <si>
    <t>张立伟</t>
  </si>
  <si>
    <t>袁昊</t>
  </si>
  <si>
    <t>张智</t>
  </si>
  <si>
    <t>柳康稳</t>
  </si>
  <si>
    <t>高梦晗</t>
  </si>
  <si>
    <t>南霁凌</t>
  </si>
  <si>
    <t>李雨晴</t>
  </si>
  <si>
    <t>唐鸿伟</t>
  </si>
  <si>
    <t>肖翎瑜</t>
  </si>
  <si>
    <t>路兰</t>
  </si>
  <si>
    <t>侯欣茹</t>
  </si>
  <si>
    <t>张健阳</t>
  </si>
  <si>
    <t>翟圣君</t>
  </si>
  <si>
    <t>武煜棋</t>
  </si>
  <si>
    <t>李源</t>
  </si>
  <si>
    <t>李珂</t>
  </si>
  <si>
    <t>张莉苹</t>
  </si>
  <si>
    <t>李书路</t>
  </si>
  <si>
    <t>王奕博</t>
  </si>
  <si>
    <t>张烔</t>
  </si>
  <si>
    <t>应赛爽</t>
  </si>
  <si>
    <t>陈泽宇</t>
  </si>
  <si>
    <t>陈旭</t>
  </si>
  <si>
    <t>25级</t>
  </si>
  <si>
    <t>畜牧硕士2505班</t>
  </si>
  <si>
    <t>张思宇</t>
  </si>
  <si>
    <t>王乙芯</t>
  </si>
  <si>
    <t>张彤彤</t>
  </si>
  <si>
    <t>魏子渊</t>
  </si>
  <si>
    <t>马晓慧</t>
  </si>
  <si>
    <t>迪丽大娜</t>
  </si>
  <si>
    <t>王增钰</t>
  </si>
  <si>
    <t>谢宇杰</t>
  </si>
  <si>
    <t>王耀辉</t>
  </si>
  <si>
    <t>武鸿达</t>
  </si>
  <si>
    <t>唐孟娇</t>
  </si>
  <si>
    <t>王艺楠</t>
  </si>
  <si>
    <t>王温情</t>
  </si>
  <si>
    <t>俞婷婷</t>
  </si>
  <si>
    <t>刘倩</t>
  </si>
  <si>
    <t>范煜杰</t>
  </si>
  <si>
    <t>肖佳豪</t>
  </si>
  <si>
    <t>杨丹</t>
  </si>
  <si>
    <t>王利聪</t>
  </si>
  <si>
    <t>杨星雨</t>
  </si>
  <si>
    <t>郭朝阳</t>
  </si>
  <si>
    <t>周若楠</t>
  </si>
  <si>
    <t>乔怡涵</t>
  </si>
  <si>
    <t>黄婧雅</t>
  </si>
  <si>
    <t>郭馨雯</t>
  </si>
  <si>
    <t>张竞月</t>
  </si>
  <si>
    <t>陈睿智</t>
  </si>
  <si>
    <t>谢彤</t>
  </si>
  <si>
    <t>陈建明</t>
  </si>
  <si>
    <t>刘铭</t>
  </si>
  <si>
    <t>孙北宁</t>
  </si>
  <si>
    <t>康家琛</t>
  </si>
  <si>
    <t>钱家乐</t>
  </si>
  <si>
    <t>司马凯笛</t>
  </si>
  <si>
    <t>李曼菲</t>
  </si>
  <si>
    <t>魏博</t>
  </si>
  <si>
    <t>周晶晶</t>
  </si>
  <si>
    <t>畜牧硕士2506班</t>
  </si>
  <si>
    <t>朱大星</t>
  </si>
  <si>
    <t>武可</t>
  </si>
  <si>
    <t>王浩宇</t>
  </si>
  <si>
    <t>王诗意</t>
  </si>
  <si>
    <t>张宁</t>
  </si>
  <si>
    <t>郑瑞洋</t>
  </si>
  <si>
    <t>张钰莹</t>
  </si>
  <si>
    <t>毛汉运</t>
  </si>
  <si>
    <t>熊永谷</t>
  </si>
  <si>
    <t>赵天宇</t>
  </si>
  <si>
    <t>许佳乐</t>
  </si>
  <si>
    <t>胡富江</t>
  </si>
  <si>
    <t>李芊熠</t>
  </si>
  <si>
    <t>张睿庭</t>
  </si>
  <si>
    <t>刘佳菲</t>
  </si>
  <si>
    <t>都雯涵</t>
  </si>
  <si>
    <t>张娅娟</t>
  </si>
  <si>
    <t>贾丝乔</t>
  </si>
  <si>
    <t>莫稍月</t>
  </si>
  <si>
    <t>陈仲尧</t>
  </si>
  <si>
    <t>梁绚竹</t>
  </si>
  <si>
    <t>李轲轩</t>
  </si>
  <si>
    <t>吕曼婷</t>
  </si>
  <si>
    <t>田罗</t>
  </si>
  <si>
    <t>郑志梁</t>
  </si>
  <si>
    <t>刘毅航</t>
  </si>
  <si>
    <t>韩嘉豪</t>
  </si>
  <si>
    <t>杨晨</t>
  </si>
  <si>
    <t>魏凡舒</t>
  </si>
  <si>
    <t>岳武政</t>
  </si>
  <si>
    <t>吴科惠</t>
  </si>
  <si>
    <t>谯锦锐</t>
  </si>
  <si>
    <t>王由全</t>
  </si>
  <si>
    <t>张旭华</t>
  </si>
  <si>
    <t>张尧</t>
  </si>
  <si>
    <t>王维</t>
  </si>
  <si>
    <t>张晓雪</t>
  </si>
  <si>
    <t>朱武一</t>
  </si>
  <si>
    <t>段康</t>
  </si>
  <si>
    <t>2025050451</t>
  </si>
  <si>
    <t>张思</t>
  </si>
  <si>
    <t>水产硕士2501班</t>
  </si>
  <si>
    <t>2025050452</t>
  </si>
  <si>
    <t>胡周慧</t>
  </si>
  <si>
    <t>2025050453</t>
  </si>
  <si>
    <t>刘孟帆</t>
  </si>
  <si>
    <t>2025050590</t>
  </si>
  <si>
    <t>吕华睿</t>
  </si>
  <si>
    <t>2025050591</t>
  </si>
  <si>
    <t>黄文洋</t>
  </si>
  <si>
    <t>2025050592</t>
  </si>
  <si>
    <t>李震兴</t>
  </si>
  <si>
    <t>2025050593</t>
  </si>
  <si>
    <t>唐佳伦</t>
  </si>
  <si>
    <t>2025050595</t>
  </si>
  <si>
    <t>郭焱如</t>
  </si>
  <si>
    <t>2025050596</t>
  </si>
  <si>
    <t>栾孝发</t>
  </si>
  <si>
    <t>2025050597</t>
  </si>
  <si>
    <t>王怡</t>
  </si>
  <si>
    <t>2025050598</t>
  </si>
  <si>
    <t>周家乐</t>
  </si>
  <si>
    <t>2025050599</t>
  </si>
  <si>
    <t>汪超</t>
  </si>
  <si>
    <t>2025050600</t>
  </si>
  <si>
    <t>颜佩鑫</t>
  </si>
  <si>
    <t>2025050601</t>
  </si>
  <si>
    <t>麻靖楠</t>
  </si>
  <si>
    <t>赵涛</t>
  </si>
  <si>
    <t>2025050602</t>
  </si>
  <si>
    <t>胡紫雨</t>
  </si>
  <si>
    <t>2025050603</t>
  </si>
  <si>
    <t>刘合益</t>
  </si>
  <si>
    <t>2025050604</t>
  </si>
  <si>
    <t>牛宸浩</t>
  </si>
  <si>
    <t>2025050605</t>
  </si>
  <si>
    <t>辛俊毅</t>
  </si>
  <si>
    <t>2025050606</t>
  </si>
  <si>
    <t>虎鸣科</t>
  </si>
  <si>
    <t>2025050607</t>
  </si>
  <si>
    <t>古今来</t>
  </si>
  <si>
    <t>刘韬</t>
  </si>
  <si>
    <t>2025050608</t>
  </si>
  <si>
    <t>王龙照</t>
  </si>
  <si>
    <t>2025050609</t>
  </si>
  <si>
    <t>曹蓉</t>
  </si>
  <si>
    <t>2025050610</t>
  </si>
  <si>
    <t>康昊哲</t>
  </si>
  <si>
    <t>2025050611</t>
  </si>
  <si>
    <t>任晓航</t>
  </si>
  <si>
    <t>2025050612</t>
  </si>
  <si>
    <t>常慧贤</t>
  </si>
  <si>
    <t>2025050613</t>
  </si>
  <si>
    <t>黄逸钊</t>
  </si>
  <si>
    <t>2025050614</t>
  </si>
  <si>
    <t>罗玮</t>
  </si>
  <si>
    <t>2025050615</t>
  </si>
  <si>
    <t>李森</t>
  </si>
  <si>
    <t>2025050616</t>
  </si>
  <si>
    <t>高伊茗</t>
  </si>
  <si>
    <t>2025050617</t>
  </si>
  <si>
    <t>何昊哲</t>
  </si>
  <si>
    <t>2025050618</t>
  </si>
  <si>
    <t>胡孖彧</t>
  </si>
  <si>
    <t>2025055555</t>
  </si>
  <si>
    <t>陈漪轩</t>
  </si>
  <si>
    <t>2025055556</t>
  </si>
  <si>
    <t>何嘉延</t>
  </si>
  <si>
    <t>2025055557</t>
  </si>
  <si>
    <t>陈新宇</t>
  </si>
  <si>
    <t>2025055558</t>
  </si>
  <si>
    <t>刘茂林</t>
  </si>
  <si>
    <t>2025055559</t>
  </si>
  <si>
    <t>杨延庆</t>
  </si>
  <si>
    <t>2025055560</t>
  </si>
  <si>
    <t>李荣浩</t>
  </si>
  <si>
    <t>2025055561</t>
  </si>
  <si>
    <t>杨明心</t>
  </si>
  <si>
    <t>2025055562</t>
  </si>
  <si>
    <t>来煜明</t>
  </si>
  <si>
    <t>2025055563</t>
  </si>
  <si>
    <t>董宇轩</t>
  </si>
  <si>
    <t>2025055564</t>
  </si>
  <si>
    <t>简正冉</t>
  </si>
  <si>
    <t>2025055565</t>
  </si>
  <si>
    <t>吴炳宣</t>
  </si>
  <si>
    <t>2025055566</t>
  </si>
  <si>
    <t>宋寿康</t>
  </si>
  <si>
    <t>2025055567</t>
  </si>
  <si>
    <t>张怡</t>
  </si>
  <si>
    <t>2025055568</t>
  </si>
  <si>
    <t>王滋鹏</t>
  </si>
  <si>
    <t>2025055569</t>
  </si>
  <si>
    <t>张洋洋</t>
  </si>
  <si>
    <t>2025055570</t>
  </si>
  <si>
    <t>高文泽</t>
  </si>
  <si>
    <t>2025055571</t>
  </si>
  <si>
    <t>董一霖</t>
  </si>
  <si>
    <t>2025055573</t>
  </si>
  <si>
    <t>张晨琦</t>
  </si>
  <si>
    <t>2025055574</t>
  </si>
  <si>
    <t>李观海</t>
  </si>
  <si>
    <t>2025055575</t>
  </si>
  <si>
    <t>张旭凯</t>
  </si>
  <si>
    <t>2025055576</t>
  </si>
  <si>
    <t>2025055577</t>
  </si>
  <si>
    <t>程平</t>
  </si>
  <si>
    <t>2025055578</t>
  </si>
  <si>
    <t>王晓宇</t>
  </si>
  <si>
    <t>2025055579</t>
  </si>
  <si>
    <t>樊子骏</t>
  </si>
  <si>
    <t>2025055580</t>
  </si>
  <si>
    <t>薛雨荷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</si>
</sst>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_);[Red]\(0\)"/>
    <numFmt numFmtId="179" formatCode="0_ "/>
    <numFmt numFmtId="180" formatCode="0.00_);[Red]\(0.00\)"/>
    <numFmt numFmtId="181" formatCode="0.000_);[Red]\(0.000\)"/>
    <numFmt numFmtId="182" formatCode="0.0%"/>
  </numFmts>
  <fonts count="33">
    <font>
      <sz val="11"/>
      <color theme="1"/>
      <name val="等线"/>
      <charset val="134"/>
      <scheme val="minor"/>
    </font>
    <font>
      <b/>
      <sz val="22"/>
      <color rgb="FF000000"/>
      <name val="微软雅黑"/>
      <charset val="134"/>
    </font>
    <font>
      <sz val="11"/>
      <color theme="1"/>
      <name val="微软雅黑"/>
      <charset val="134"/>
    </font>
    <font>
      <b/>
      <sz val="12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sz val="12"/>
      <color rgb="FF000000"/>
      <name val="微软雅黑"/>
      <charset val="134"/>
    </font>
    <font>
      <sz val="12"/>
      <color rgb="FF0D0D0D"/>
      <name val="微软雅黑"/>
      <charset val="134"/>
    </font>
    <font>
      <b/>
      <sz val="11"/>
      <color theme="1"/>
      <name val="微软雅黑"/>
      <charset val="134"/>
    </font>
    <font>
      <b/>
      <sz val="12"/>
      <name val="微软雅黑"/>
      <charset val="134"/>
    </font>
    <font>
      <sz val="11"/>
      <color rgb="FF000000"/>
      <name val="微软雅黑"/>
      <charset val="134"/>
    </font>
    <font>
      <sz val="11"/>
      <name val="微软雅黑"/>
      <charset val="134"/>
    </font>
    <font>
      <sz val="11"/>
      <color indexed="8"/>
      <name val="微软雅黑"/>
      <charset val="134"/>
    </font>
    <font>
      <sz val="12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178" fontId="6" fillId="0" borderId="1" xfId="0" applyNumberFormat="1" applyFont="1" applyBorder="1" applyAlignment="1">
      <alignment horizontal="center" vertical="center"/>
    </xf>
    <xf numFmtId="9" fontId="6" fillId="0" borderId="1" xfId="3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179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80" fontId="6" fillId="0" borderId="1" xfId="0" applyNumberFormat="1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/>
    </xf>
    <xf numFmtId="176" fontId="9" fillId="0" borderId="1" xfId="0" applyNumberFormat="1" applyFont="1" applyFill="1" applyBorder="1" applyAlignment="1" applyProtection="1">
      <alignment horizontal="center" vertical="center"/>
    </xf>
    <xf numFmtId="176" fontId="9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177" fontId="11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 shrinkToFit="1"/>
    </xf>
    <xf numFmtId="181" fontId="11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9" fontId="11" fillId="0" borderId="1" xfId="3" applyFont="1" applyFill="1" applyBorder="1" applyAlignment="1" applyProtection="1">
      <alignment horizontal="center" vertical="center" wrapText="1"/>
    </xf>
    <xf numFmtId="9" fontId="2" fillId="0" borderId="1" xfId="3" applyFont="1" applyBorder="1" applyAlignment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 shrinkToFit="1"/>
    </xf>
    <xf numFmtId="177" fontId="12" fillId="0" borderId="1" xfId="0" applyNumberFormat="1" applyFont="1" applyFill="1" applyBorder="1" applyAlignment="1" applyProtection="1">
      <alignment horizontal="center" vertical="center" wrapText="1"/>
    </xf>
    <xf numFmtId="181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180" fontId="12" fillId="0" borderId="1" xfId="0" applyNumberFormat="1" applyFont="1" applyFill="1" applyBorder="1" applyAlignment="1" applyProtection="1">
      <alignment horizontal="center" vertical="center" wrapText="1"/>
    </xf>
    <xf numFmtId="180" fontId="11" fillId="0" borderId="1" xfId="0" applyNumberFormat="1" applyFont="1" applyFill="1" applyBorder="1" applyAlignment="1" applyProtection="1">
      <alignment horizontal="center" vertical="center" wrapText="1"/>
    </xf>
    <xf numFmtId="180" fontId="11" fillId="0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49" fontId="12" fillId="0" borderId="1" xfId="0" applyNumberFormat="1" applyFont="1" applyFill="1" applyBorder="1" applyAlignment="1" applyProtection="1">
      <alignment horizontal="center" vertical="center" shrinkToFit="1"/>
    </xf>
    <xf numFmtId="49" fontId="12" fillId="0" borderId="1" xfId="0" applyNumberFormat="1" applyFont="1" applyFill="1" applyBorder="1" applyAlignment="1" applyProtection="1">
      <alignment horizontal="center" vertical="center" wrapText="1"/>
    </xf>
    <xf numFmtId="180" fontId="1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0" fontId="10" fillId="0" borderId="1" xfId="0" applyNumberFormat="1" applyFont="1" applyBorder="1" applyAlignment="1">
      <alignment horizontal="center" vertical="center" wrapText="1"/>
    </xf>
    <xf numFmtId="177" fontId="10" fillId="0" borderId="1" xfId="0" applyNumberFormat="1" applyFont="1" applyBorder="1" applyAlignment="1">
      <alignment horizontal="center" vertical="center" wrapText="1"/>
    </xf>
    <xf numFmtId="177" fontId="10" fillId="0" borderId="1" xfId="0" applyNumberFormat="1" applyFont="1" applyBorder="1" applyAlignment="1">
      <alignment horizontal="center" vertical="center"/>
    </xf>
    <xf numFmtId="178" fontId="10" fillId="0" borderId="1" xfId="0" applyNumberFormat="1" applyFont="1" applyBorder="1" applyAlignment="1">
      <alignment horizontal="center" vertical="center" wrapText="1"/>
    </xf>
    <xf numFmtId="182" fontId="10" fillId="0" borderId="1" xfId="0" applyNumberFormat="1" applyFont="1" applyBorder="1" applyAlignment="1">
      <alignment horizontal="center" vertical="center" wrapText="1"/>
    </xf>
    <xf numFmtId="178" fontId="11" fillId="0" borderId="1" xfId="0" applyNumberFormat="1" applyFont="1" applyFill="1" applyBorder="1" applyAlignment="1" applyProtection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82" fontId="12" fillId="0" borderId="1" xfId="0" applyNumberFormat="1" applyFont="1" applyFill="1" applyBorder="1" applyAlignment="1" applyProtection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3"/>
  <sheetViews>
    <sheetView topLeftCell="A50" workbookViewId="0">
      <selection activeCell="AC65" sqref="AC53:AD65"/>
    </sheetView>
  </sheetViews>
  <sheetFormatPr defaultColWidth="9" defaultRowHeight="14.25"/>
  <cols>
    <col min="1" max="1" width="8.66666666666667" style="2"/>
    <col min="2" max="2" width="12.5833333333333" style="2" customWidth="1"/>
    <col min="3" max="3" width="18.5833333333333" style="2" customWidth="1"/>
    <col min="4" max="4" width="9.58333333333333" style="2" customWidth="1"/>
    <col min="5" max="5" width="18.5833333333333" style="2" customWidth="1"/>
    <col min="6" max="6" width="9.58333333333333" style="2" customWidth="1"/>
    <col min="7" max="12" width="9" style="2"/>
    <col min="13" max="16" width="9.58333333333333" style="2" customWidth="1"/>
    <col min="17" max="16384" width="9" style="2"/>
  </cols>
  <sheetData>
    <row r="1" s="29" customFormat="1" ht="31.5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30" customHeight="1" spans="1:16">
      <c r="A2" s="34" t="s">
        <v>1</v>
      </c>
      <c r="B2" s="34"/>
      <c r="C2" s="34"/>
      <c r="D2" s="34"/>
      <c r="E2" s="34" t="s">
        <v>2</v>
      </c>
      <c r="F2" s="34"/>
      <c r="G2" s="34"/>
      <c r="H2" s="34"/>
      <c r="I2" s="34"/>
      <c r="J2" s="34"/>
      <c r="K2" s="34" t="s">
        <v>3</v>
      </c>
      <c r="L2" s="34"/>
      <c r="M2" s="34"/>
      <c r="N2" s="34"/>
      <c r="O2" s="34"/>
      <c r="P2" s="34"/>
    </row>
    <row r="3" ht="29" customHeight="1" spans="1:16">
      <c r="A3" s="35" t="s">
        <v>4</v>
      </c>
      <c r="B3" s="21" t="s">
        <v>5</v>
      </c>
      <c r="C3" s="36" t="s">
        <v>6</v>
      </c>
      <c r="D3" s="36" t="s">
        <v>7</v>
      </c>
      <c r="E3" s="37" t="s">
        <v>8</v>
      </c>
      <c r="F3" s="38" t="s">
        <v>9</v>
      </c>
      <c r="G3" s="39" t="s">
        <v>10</v>
      </c>
      <c r="H3" s="39" t="s">
        <v>11</v>
      </c>
      <c r="I3" s="39" t="s">
        <v>12</v>
      </c>
      <c r="J3" s="39" t="s">
        <v>13</v>
      </c>
      <c r="K3" s="39" t="s">
        <v>14</v>
      </c>
      <c r="L3" s="39" t="s">
        <v>15</v>
      </c>
      <c r="M3" s="37" t="s">
        <v>16</v>
      </c>
      <c r="N3" s="37" t="s">
        <v>17</v>
      </c>
      <c r="O3" s="37" t="s">
        <v>18</v>
      </c>
      <c r="P3" s="36" t="s">
        <v>19</v>
      </c>
    </row>
    <row r="4" s="30" customFormat="1" ht="33" customHeight="1" spans="1:16">
      <c r="A4" s="34">
        <v>1</v>
      </c>
      <c r="B4" s="40">
        <v>2023060228</v>
      </c>
      <c r="C4" s="63" t="s">
        <v>20</v>
      </c>
      <c r="D4" s="40">
        <v>2023</v>
      </c>
      <c r="E4" s="40" t="s">
        <v>21</v>
      </c>
      <c r="F4" s="66" t="s">
        <v>22</v>
      </c>
      <c r="G4" s="66">
        <v>83</v>
      </c>
      <c r="H4" s="66">
        <v>97.73</v>
      </c>
      <c r="I4" s="66">
        <v>70</v>
      </c>
      <c r="J4" s="66">
        <v>66</v>
      </c>
      <c r="K4" s="66">
        <v>79</v>
      </c>
      <c r="L4" s="67">
        <v>395.73</v>
      </c>
      <c r="M4" s="68">
        <v>1</v>
      </c>
      <c r="N4" s="63">
        <v>53</v>
      </c>
      <c r="O4" s="69">
        <f>M4/N4</f>
        <v>0.0188679245283019</v>
      </c>
      <c r="P4" s="34"/>
    </row>
    <row r="5" s="30" customFormat="1" ht="33" customHeight="1" spans="1:16">
      <c r="A5" s="34">
        <v>2</v>
      </c>
      <c r="B5" s="40">
        <v>2023060230</v>
      </c>
      <c r="C5" s="40" t="s">
        <v>23</v>
      </c>
      <c r="D5" s="40">
        <v>2023</v>
      </c>
      <c r="E5" s="66" t="s">
        <v>21</v>
      </c>
      <c r="F5" s="40" t="s">
        <v>24</v>
      </c>
      <c r="G5" s="66">
        <v>80</v>
      </c>
      <c r="H5" s="66">
        <v>89.27</v>
      </c>
      <c r="I5" s="66">
        <v>60</v>
      </c>
      <c r="J5" s="66">
        <v>70</v>
      </c>
      <c r="K5" s="66">
        <v>70</v>
      </c>
      <c r="L5" s="67">
        <v>369.27</v>
      </c>
      <c r="M5" s="68">
        <v>2</v>
      </c>
      <c r="N5" s="63">
        <v>53</v>
      </c>
      <c r="O5" s="69">
        <f t="shared" ref="O5:O36" si="0">M5/N5</f>
        <v>0.0377358490566038</v>
      </c>
      <c r="P5" s="34"/>
    </row>
    <row r="6" s="30" customFormat="1" ht="33" customHeight="1" spans="1:16">
      <c r="A6" s="34">
        <v>3</v>
      </c>
      <c r="B6" s="40">
        <v>2023060272</v>
      </c>
      <c r="C6" s="63" t="s">
        <v>25</v>
      </c>
      <c r="D6" s="40">
        <v>2023</v>
      </c>
      <c r="E6" s="40" t="s">
        <v>21</v>
      </c>
      <c r="F6" s="66" t="s">
        <v>26</v>
      </c>
      <c r="G6" s="67">
        <v>89</v>
      </c>
      <c r="H6" s="67">
        <v>97.78</v>
      </c>
      <c r="I6" s="67">
        <v>60</v>
      </c>
      <c r="J6" s="67">
        <v>60</v>
      </c>
      <c r="K6" s="67">
        <v>62</v>
      </c>
      <c r="L6" s="67">
        <v>368.78</v>
      </c>
      <c r="M6" s="68">
        <v>3</v>
      </c>
      <c r="N6" s="63">
        <v>53</v>
      </c>
      <c r="O6" s="69">
        <f t="shared" si="0"/>
        <v>0.0566037735849057</v>
      </c>
      <c r="P6" s="34"/>
    </row>
    <row r="7" s="30" customFormat="1" ht="33" customHeight="1" spans="1:16">
      <c r="A7" s="34">
        <v>4</v>
      </c>
      <c r="B7" s="63">
        <v>2023060266</v>
      </c>
      <c r="C7" s="40" t="s">
        <v>27</v>
      </c>
      <c r="D7" s="40">
        <v>2023</v>
      </c>
      <c r="E7" s="66" t="s">
        <v>21</v>
      </c>
      <c r="F7" s="40" t="s">
        <v>28</v>
      </c>
      <c r="G7" s="67">
        <v>79</v>
      </c>
      <c r="H7" s="67">
        <v>43.15</v>
      </c>
      <c r="I7" s="67">
        <v>80</v>
      </c>
      <c r="J7" s="67">
        <v>80</v>
      </c>
      <c r="K7" s="67">
        <v>75</v>
      </c>
      <c r="L7" s="67">
        <v>357.15</v>
      </c>
      <c r="M7" s="68">
        <v>4</v>
      </c>
      <c r="N7" s="63">
        <v>53</v>
      </c>
      <c r="O7" s="69">
        <f t="shared" si="0"/>
        <v>0.0754716981132075</v>
      </c>
      <c r="P7" s="34"/>
    </row>
    <row r="8" s="30" customFormat="1" ht="33" customHeight="1" spans="1:16">
      <c r="A8" s="34">
        <v>5</v>
      </c>
      <c r="B8" s="40">
        <v>2023060257</v>
      </c>
      <c r="C8" s="40" t="s">
        <v>29</v>
      </c>
      <c r="D8" s="40">
        <v>2023</v>
      </c>
      <c r="E8" s="66" t="s">
        <v>21</v>
      </c>
      <c r="F8" s="40" t="s">
        <v>30</v>
      </c>
      <c r="G8" s="66">
        <v>80</v>
      </c>
      <c r="H8" s="66">
        <v>93.31</v>
      </c>
      <c r="I8" s="66">
        <v>60</v>
      </c>
      <c r="J8" s="66">
        <v>62</v>
      </c>
      <c r="K8" s="66">
        <v>60</v>
      </c>
      <c r="L8" s="67">
        <v>355.31</v>
      </c>
      <c r="M8" s="68">
        <v>5</v>
      </c>
      <c r="N8" s="63">
        <v>53</v>
      </c>
      <c r="O8" s="69">
        <f t="shared" si="0"/>
        <v>0.0943396226415094</v>
      </c>
      <c r="P8" s="34"/>
    </row>
    <row r="9" s="30" customFormat="1" ht="33" customHeight="1" spans="1:16">
      <c r="A9" s="34">
        <v>6</v>
      </c>
      <c r="B9" s="40">
        <v>2023060231</v>
      </c>
      <c r="C9" s="40" t="s">
        <v>31</v>
      </c>
      <c r="D9" s="40">
        <v>2023</v>
      </c>
      <c r="E9" s="66" t="s">
        <v>21</v>
      </c>
      <c r="F9" s="40" t="s">
        <v>24</v>
      </c>
      <c r="G9" s="66">
        <v>78</v>
      </c>
      <c r="H9" s="66">
        <v>97.06</v>
      </c>
      <c r="I9" s="66">
        <v>60</v>
      </c>
      <c r="J9" s="66">
        <v>60</v>
      </c>
      <c r="K9" s="66">
        <v>60</v>
      </c>
      <c r="L9" s="67">
        <v>355.06</v>
      </c>
      <c r="M9" s="68">
        <v>6</v>
      </c>
      <c r="N9" s="63">
        <v>53</v>
      </c>
      <c r="O9" s="69">
        <f t="shared" si="0"/>
        <v>0.113207547169811</v>
      </c>
      <c r="P9" s="34"/>
    </row>
    <row r="10" s="30" customFormat="1" ht="33" customHeight="1" spans="1:16">
      <c r="A10" s="34">
        <v>7</v>
      </c>
      <c r="B10" s="40">
        <v>2023060249</v>
      </c>
      <c r="C10" s="40" t="s">
        <v>32</v>
      </c>
      <c r="D10" s="40">
        <v>2023</v>
      </c>
      <c r="E10" s="66" t="s">
        <v>21</v>
      </c>
      <c r="F10" s="40" t="s">
        <v>33</v>
      </c>
      <c r="G10" s="66">
        <v>80</v>
      </c>
      <c r="H10" s="66">
        <v>89.56</v>
      </c>
      <c r="I10" s="66">
        <v>60</v>
      </c>
      <c r="J10" s="66">
        <v>60</v>
      </c>
      <c r="K10" s="66">
        <v>60</v>
      </c>
      <c r="L10" s="67">
        <v>349.56</v>
      </c>
      <c r="M10" s="68">
        <v>7</v>
      </c>
      <c r="N10" s="63">
        <v>53</v>
      </c>
      <c r="O10" s="69">
        <f t="shared" si="0"/>
        <v>0.132075471698113</v>
      </c>
      <c r="P10" s="34"/>
    </row>
    <row r="11" s="30" customFormat="1" ht="33" customHeight="1" spans="1:16">
      <c r="A11" s="34">
        <v>8</v>
      </c>
      <c r="B11" s="40">
        <v>2023060238</v>
      </c>
      <c r="C11" s="40" t="s">
        <v>34</v>
      </c>
      <c r="D11" s="40">
        <v>2023</v>
      </c>
      <c r="E11" s="66" t="s">
        <v>21</v>
      </c>
      <c r="F11" s="40" t="s">
        <v>35</v>
      </c>
      <c r="G11" s="66">
        <v>85</v>
      </c>
      <c r="H11" s="66">
        <v>79.61</v>
      </c>
      <c r="I11" s="66">
        <v>60</v>
      </c>
      <c r="J11" s="66">
        <v>60</v>
      </c>
      <c r="K11" s="66">
        <v>62</v>
      </c>
      <c r="L11" s="67">
        <v>346.61</v>
      </c>
      <c r="M11" s="68">
        <v>8</v>
      </c>
      <c r="N11" s="63">
        <v>53</v>
      </c>
      <c r="O11" s="69">
        <f t="shared" si="0"/>
        <v>0.150943396226415</v>
      </c>
      <c r="P11" s="34"/>
    </row>
    <row r="12" s="30" customFormat="1" ht="33" customHeight="1" spans="1:16">
      <c r="A12" s="34">
        <v>9</v>
      </c>
      <c r="B12" s="40">
        <v>2023060256</v>
      </c>
      <c r="C12" s="40" t="s">
        <v>36</v>
      </c>
      <c r="D12" s="40">
        <v>2023</v>
      </c>
      <c r="E12" s="66" t="s">
        <v>21</v>
      </c>
      <c r="F12" s="40" t="s">
        <v>37</v>
      </c>
      <c r="G12" s="66">
        <v>78</v>
      </c>
      <c r="H12" s="66">
        <v>87.54</v>
      </c>
      <c r="I12" s="66">
        <v>60</v>
      </c>
      <c r="J12" s="66">
        <v>60</v>
      </c>
      <c r="K12" s="66">
        <v>60</v>
      </c>
      <c r="L12" s="67">
        <v>345.54</v>
      </c>
      <c r="M12" s="68">
        <v>9</v>
      </c>
      <c r="N12" s="63">
        <v>53</v>
      </c>
      <c r="O12" s="69">
        <f t="shared" si="0"/>
        <v>0.169811320754717</v>
      </c>
      <c r="P12" s="34"/>
    </row>
    <row r="13" s="30" customFormat="1" ht="33" customHeight="1" spans="1:16">
      <c r="A13" s="34">
        <v>10</v>
      </c>
      <c r="B13" s="40">
        <v>2023060260</v>
      </c>
      <c r="C13" s="40" t="s">
        <v>38</v>
      </c>
      <c r="D13" s="40">
        <v>2023</v>
      </c>
      <c r="E13" s="66" t="s">
        <v>21</v>
      </c>
      <c r="F13" s="40" t="s">
        <v>39</v>
      </c>
      <c r="G13" s="66">
        <v>83</v>
      </c>
      <c r="H13" s="66">
        <v>38.28</v>
      </c>
      <c r="I13" s="66">
        <v>91.2</v>
      </c>
      <c r="J13" s="66">
        <v>60</v>
      </c>
      <c r="K13" s="66">
        <v>72</v>
      </c>
      <c r="L13" s="67">
        <v>344.48</v>
      </c>
      <c r="M13" s="68">
        <v>10</v>
      </c>
      <c r="N13" s="63">
        <v>53</v>
      </c>
      <c r="O13" s="69">
        <f t="shared" si="0"/>
        <v>0.188679245283019</v>
      </c>
      <c r="P13" s="34"/>
    </row>
    <row r="14" s="30" customFormat="1" ht="33" customHeight="1" spans="1:16">
      <c r="A14" s="34">
        <v>11</v>
      </c>
      <c r="B14" s="40">
        <v>2023060236</v>
      </c>
      <c r="C14" s="40" t="s">
        <v>40</v>
      </c>
      <c r="D14" s="40">
        <v>2023</v>
      </c>
      <c r="E14" s="66" t="s">
        <v>21</v>
      </c>
      <c r="F14" s="40" t="s">
        <v>35</v>
      </c>
      <c r="G14" s="66">
        <v>91</v>
      </c>
      <c r="H14" s="66">
        <v>71.08</v>
      </c>
      <c r="I14" s="66">
        <v>60</v>
      </c>
      <c r="J14" s="66">
        <v>60</v>
      </c>
      <c r="K14" s="66">
        <v>62</v>
      </c>
      <c r="L14" s="67">
        <v>344.08</v>
      </c>
      <c r="M14" s="68">
        <v>11</v>
      </c>
      <c r="N14" s="63">
        <v>53</v>
      </c>
      <c r="O14" s="69">
        <f t="shared" si="0"/>
        <v>0.207547169811321</v>
      </c>
      <c r="P14" s="34"/>
    </row>
    <row r="15" s="30" customFormat="1" ht="33" customHeight="1" spans="1:16">
      <c r="A15" s="34">
        <v>12</v>
      </c>
      <c r="B15" s="40">
        <v>2023060268</v>
      </c>
      <c r="C15" s="40" t="s">
        <v>41</v>
      </c>
      <c r="D15" s="40">
        <v>2023</v>
      </c>
      <c r="E15" s="66" t="s">
        <v>21</v>
      </c>
      <c r="F15" s="40" t="s">
        <v>42</v>
      </c>
      <c r="G15" s="66">
        <v>80</v>
      </c>
      <c r="H15" s="66">
        <v>77.68</v>
      </c>
      <c r="I15" s="66">
        <v>60</v>
      </c>
      <c r="J15" s="66">
        <v>65</v>
      </c>
      <c r="K15" s="66">
        <v>60</v>
      </c>
      <c r="L15" s="67">
        <v>342.68</v>
      </c>
      <c r="M15" s="68">
        <v>12</v>
      </c>
      <c r="N15" s="63">
        <v>53</v>
      </c>
      <c r="O15" s="69">
        <f t="shared" si="0"/>
        <v>0.226415094339623</v>
      </c>
      <c r="P15" s="34"/>
    </row>
    <row r="16" s="30" customFormat="1" ht="33" customHeight="1" spans="1:16">
      <c r="A16" s="34">
        <v>13</v>
      </c>
      <c r="B16" s="40">
        <v>2023060242</v>
      </c>
      <c r="C16" s="40" t="s">
        <v>43</v>
      </c>
      <c r="D16" s="40">
        <v>2023</v>
      </c>
      <c r="E16" s="66" t="s">
        <v>21</v>
      </c>
      <c r="F16" s="40" t="s">
        <v>44</v>
      </c>
      <c r="G16" s="66">
        <v>85</v>
      </c>
      <c r="H16" s="66">
        <v>59.84</v>
      </c>
      <c r="I16" s="66">
        <v>60</v>
      </c>
      <c r="J16" s="66">
        <v>60</v>
      </c>
      <c r="K16" s="66">
        <v>74</v>
      </c>
      <c r="L16" s="67">
        <v>338.84</v>
      </c>
      <c r="M16" s="68">
        <v>13</v>
      </c>
      <c r="N16" s="63">
        <v>53</v>
      </c>
      <c r="O16" s="69">
        <f t="shared" si="0"/>
        <v>0.245283018867925</v>
      </c>
      <c r="P16" s="34"/>
    </row>
    <row r="17" s="30" customFormat="1" ht="33" customHeight="1" spans="1:16">
      <c r="A17" s="34">
        <v>14</v>
      </c>
      <c r="B17" s="40">
        <v>2023060232</v>
      </c>
      <c r="C17" s="40" t="s">
        <v>45</v>
      </c>
      <c r="D17" s="40">
        <v>2023</v>
      </c>
      <c r="E17" s="66" t="s">
        <v>21</v>
      </c>
      <c r="F17" s="40" t="s">
        <v>46</v>
      </c>
      <c r="G17" s="66">
        <v>80</v>
      </c>
      <c r="H17" s="66">
        <v>60.03</v>
      </c>
      <c r="I17" s="66">
        <v>60</v>
      </c>
      <c r="J17" s="66">
        <v>60</v>
      </c>
      <c r="K17" s="66">
        <v>72</v>
      </c>
      <c r="L17" s="67">
        <v>332.03</v>
      </c>
      <c r="M17" s="68">
        <v>14</v>
      </c>
      <c r="N17" s="63">
        <v>53</v>
      </c>
      <c r="O17" s="69">
        <f t="shared" si="0"/>
        <v>0.264150943396226</v>
      </c>
      <c r="P17" s="34"/>
    </row>
    <row r="18" s="30" customFormat="1" ht="33" customHeight="1" spans="1:16">
      <c r="A18" s="34">
        <v>15</v>
      </c>
      <c r="B18" s="40">
        <v>2023060258</v>
      </c>
      <c r="C18" s="40" t="s">
        <v>47</v>
      </c>
      <c r="D18" s="40">
        <v>2023</v>
      </c>
      <c r="E18" s="66" t="s">
        <v>21</v>
      </c>
      <c r="F18" s="40" t="s">
        <v>30</v>
      </c>
      <c r="G18" s="66">
        <v>81</v>
      </c>
      <c r="H18" s="66">
        <v>35.96</v>
      </c>
      <c r="I18" s="66">
        <v>94</v>
      </c>
      <c r="J18" s="66">
        <v>60</v>
      </c>
      <c r="K18" s="66">
        <v>60</v>
      </c>
      <c r="L18" s="67">
        <v>330.96</v>
      </c>
      <c r="M18" s="68">
        <v>15</v>
      </c>
      <c r="N18" s="63">
        <v>53</v>
      </c>
      <c r="O18" s="69">
        <f t="shared" si="0"/>
        <v>0.283018867924528</v>
      </c>
      <c r="P18" s="34"/>
    </row>
    <row r="19" s="30" customFormat="1" ht="33" customHeight="1" spans="1:16">
      <c r="A19" s="34">
        <v>16</v>
      </c>
      <c r="B19" s="40">
        <v>2023060240</v>
      </c>
      <c r="C19" s="40" t="s">
        <v>48</v>
      </c>
      <c r="D19" s="40">
        <v>2023</v>
      </c>
      <c r="E19" s="66" t="s">
        <v>21</v>
      </c>
      <c r="F19" s="40" t="s">
        <v>49</v>
      </c>
      <c r="G19" s="66">
        <v>78</v>
      </c>
      <c r="H19" s="66">
        <v>62.75</v>
      </c>
      <c r="I19" s="66">
        <v>60</v>
      </c>
      <c r="J19" s="66">
        <v>60</v>
      </c>
      <c r="K19" s="66">
        <v>60</v>
      </c>
      <c r="L19" s="67">
        <v>320.75</v>
      </c>
      <c r="M19" s="68">
        <v>16</v>
      </c>
      <c r="N19" s="63">
        <v>53</v>
      </c>
      <c r="O19" s="69">
        <f t="shared" si="0"/>
        <v>0.30188679245283</v>
      </c>
      <c r="P19" s="34"/>
    </row>
    <row r="20" s="30" customFormat="1" ht="33" customHeight="1" spans="1:16">
      <c r="A20" s="34">
        <v>17</v>
      </c>
      <c r="B20" s="40">
        <v>2023060262</v>
      </c>
      <c r="C20" s="40" t="s">
        <v>50</v>
      </c>
      <c r="D20" s="40">
        <v>2023</v>
      </c>
      <c r="E20" s="66" t="s">
        <v>21</v>
      </c>
      <c r="F20" s="40" t="s">
        <v>51</v>
      </c>
      <c r="G20" s="66">
        <v>80</v>
      </c>
      <c r="H20" s="66">
        <v>60.15</v>
      </c>
      <c r="I20" s="66">
        <v>60</v>
      </c>
      <c r="J20" s="66">
        <v>60</v>
      </c>
      <c r="K20" s="66">
        <v>60</v>
      </c>
      <c r="L20" s="67">
        <v>320.15</v>
      </c>
      <c r="M20" s="68">
        <v>17</v>
      </c>
      <c r="N20" s="63">
        <v>53</v>
      </c>
      <c r="O20" s="69">
        <f t="shared" si="0"/>
        <v>0.320754716981132</v>
      </c>
      <c r="P20" s="34"/>
    </row>
    <row r="21" s="30" customFormat="1" ht="33" customHeight="1" spans="1:16">
      <c r="A21" s="34">
        <v>18</v>
      </c>
      <c r="B21" s="40">
        <v>2023060261</v>
      </c>
      <c r="C21" s="40" t="s">
        <v>52</v>
      </c>
      <c r="D21" s="40">
        <v>2023</v>
      </c>
      <c r="E21" s="66" t="s">
        <v>21</v>
      </c>
      <c r="F21" s="40" t="s">
        <v>51</v>
      </c>
      <c r="G21" s="66">
        <v>78</v>
      </c>
      <c r="H21" s="66">
        <v>55.6</v>
      </c>
      <c r="I21" s="66">
        <v>60</v>
      </c>
      <c r="J21" s="66">
        <v>60</v>
      </c>
      <c r="K21" s="66">
        <v>60</v>
      </c>
      <c r="L21" s="67">
        <v>313.6</v>
      </c>
      <c r="M21" s="68">
        <v>18</v>
      </c>
      <c r="N21" s="63">
        <v>53</v>
      </c>
      <c r="O21" s="69">
        <f t="shared" si="0"/>
        <v>0.339622641509434</v>
      </c>
      <c r="P21" s="34"/>
    </row>
    <row r="22" s="30" customFormat="1" ht="33" customHeight="1" spans="1:16">
      <c r="A22" s="34">
        <v>19</v>
      </c>
      <c r="B22" s="40">
        <v>2023060222</v>
      </c>
      <c r="C22" s="40" t="s">
        <v>53</v>
      </c>
      <c r="D22" s="40">
        <v>2023</v>
      </c>
      <c r="E22" s="66" t="s">
        <v>21</v>
      </c>
      <c r="F22" s="40" t="s">
        <v>54</v>
      </c>
      <c r="G22" s="66">
        <v>81</v>
      </c>
      <c r="H22" s="66">
        <v>29.23</v>
      </c>
      <c r="I22" s="66">
        <v>60</v>
      </c>
      <c r="J22" s="66">
        <v>60</v>
      </c>
      <c r="K22" s="66">
        <v>80</v>
      </c>
      <c r="L22" s="67">
        <v>310.23</v>
      </c>
      <c r="M22" s="68">
        <v>19</v>
      </c>
      <c r="N22" s="63">
        <v>53</v>
      </c>
      <c r="O22" s="69">
        <f t="shared" si="0"/>
        <v>0.358490566037736</v>
      </c>
      <c r="P22" s="34"/>
    </row>
    <row r="23" s="30" customFormat="1" ht="33" customHeight="1" spans="1:16">
      <c r="A23" s="34">
        <v>20</v>
      </c>
      <c r="B23" s="40">
        <v>2023060247</v>
      </c>
      <c r="C23" s="40" t="s">
        <v>55</v>
      </c>
      <c r="D23" s="40">
        <v>2023</v>
      </c>
      <c r="E23" s="66" t="s">
        <v>21</v>
      </c>
      <c r="F23" s="40" t="s">
        <v>56</v>
      </c>
      <c r="G23" s="66">
        <v>80</v>
      </c>
      <c r="H23" s="66">
        <v>29.88</v>
      </c>
      <c r="I23" s="66">
        <v>60</v>
      </c>
      <c r="J23" s="66">
        <v>60</v>
      </c>
      <c r="K23" s="66">
        <v>80</v>
      </c>
      <c r="L23" s="67">
        <v>309.88</v>
      </c>
      <c r="M23" s="68">
        <v>20</v>
      </c>
      <c r="N23" s="63">
        <v>53</v>
      </c>
      <c r="O23" s="69">
        <f t="shared" si="0"/>
        <v>0.377358490566038</v>
      </c>
      <c r="P23" s="34"/>
    </row>
    <row r="24" s="30" customFormat="1" ht="33" customHeight="1" spans="1:16">
      <c r="A24" s="34">
        <v>21</v>
      </c>
      <c r="B24" s="40">
        <v>2023060265</v>
      </c>
      <c r="C24" s="40" t="s">
        <v>57</v>
      </c>
      <c r="D24" s="40">
        <v>2023</v>
      </c>
      <c r="E24" s="66" t="s">
        <v>21</v>
      </c>
      <c r="F24" s="40" t="s">
        <v>58</v>
      </c>
      <c r="G24" s="66">
        <v>80</v>
      </c>
      <c r="H24" s="66">
        <v>29.74</v>
      </c>
      <c r="I24" s="66">
        <v>60</v>
      </c>
      <c r="J24" s="66">
        <v>60</v>
      </c>
      <c r="K24" s="66">
        <v>80</v>
      </c>
      <c r="L24" s="67">
        <v>309.74</v>
      </c>
      <c r="M24" s="68">
        <v>21</v>
      </c>
      <c r="N24" s="63">
        <v>53</v>
      </c>
      <c r="O24" s="69">
        <f t="shared" si="0"/>
        <v>0.39622641509434</v>
      </c>
      <c r="P24" s="34"/>
    </row>
    <row r="25" s="30" customFormat="1" ht="33" customHeight="1" spans="1:16">
      <c r="A25" s="34">
        <v>22</v>
      </c>
      <c r="B25" s="63">
        <v>2023060267</v>
      </c>
      <c r="C25" s="40" t="s">
        <v>59</v>
      </c>
      <c r="D25" s="40">
        <v>2023</v>
      </c>
      <c r="E25" s="66" t="s">
        <v>21</v>
      </c>
      <c r="F25" s="40" t="s">
        <v>28</v>
      </c>
      <c r="G25" s="67">
        <v>80</v>
      </c>
      <c r="H25" s="67">
        <v>32.02</v>
      </c>
      <c r="I25" s="67">
        <v>60</v>
      </c>
      <c r="J25" s="67">
        <v>75</v>
      </c>
      <c r="K25" s="67">
        <v>62</v>
      </c>
      <c r="L25" s="67">
        <v>309.02</v>
      </c>
      <c r="M25" s="68">
        <v>22</v>
      </c>
      <c r="N25" s="63">
        <v>53</v>
      </c>
      <c r="O25" s="69">
        <f t="shared" si="0"/>
        <v>0.415094339622642</v>
      </c>
      <c r="P25" s="34"/>
    </row>
    <row r="26" s="30" customFormat="1" ht="33" customHeight="1" spans="1:16">
      <c r="A26" s="34">
        <v>23</v>
      </c>
      <c r="B26" s="40">
        <v>2023060225</v>
      </c>
      <c r="C26" s="40" t="s">
        <v>60</v>
      </c>
      <c r="D26" s="40">
        <v>2023</v>
      </c>
      <c r="E26" s="66" t="s">
        <v>21</v>
      </c>
      <c r="F26" s="40" t="s">
        <v>61</v>
      </c>
      <c r="G26" s="66">
        <v>76</v>
      </c>
      <c r="H26" s="66">
        <v>45.96</v>
      </c>
      <c r="I26" s="66">
        <v>60</v>
      </c>
      <c r="J26" s="66">
        <v>60</v>
      </c>
      <c r="K26" s="66">
        <v>65</v>
      </c>
      <c r="L26" s="67">
        <v>306.96</v>
      </c>
      <c r="M26" s="68">
        <v>23</v>
      </c>
      <c r="N26" s="63">
        <v>53</v>
      </c>
      <c r="O26" s="69">
        <f t="shared" si="0"/>
        <v>0.433962264150943</v>
      </c>
      <c r="P26" s="34"/>
    </row>
    <row r="27" s="30" customFormat="1" ht="33" customHeight="1" spans="1:16">
      <c r="A27" s="34">
        <v>24</v>
      </c>
      <c r="B27" s="40">
        <v>2023060220</v>
      </c>
      <c r="C27" s="40" t="s">
        <v>62</v>
      </c>
      <c r="D27" s="40">
        <v>2023</v>
      </c>
      <c r="E27" s="66" t="s">
        <v>21</v>
      </c>
      <c r="F27" s="40" t="s">
        <v>63</v>
      </c>
      <c r="G27" s="66">
        <v>78</v>
      </c>
      <c r="H27" s="66">
        <v>48.36</v>
      </c>
      <c r="I27" s="66">
        <v>60</v>
      </c>
      <c r="J27" s="66">
        <v>60</v>
      </c>
      <c r="K27" s="66">
        <v>60</v>
      </c>
      <c r="L27" s="67">
        <v>306.36</v>
      </c>
      <c r="M27" s="68">
        <v>24</v>
      </c>
      <c r="N27" s="63">
        <v>53</v>
      </c>
      <c r="O27" s="69">
        <f t="shared" si="0"/>
        <v>0.452830188679245</v>
      </c>
      <c r="P27" s="34"/>
    </row>
    <row r="28" s="30" customFormat="1" ht="33" customHeight="1" spans="1:16">
      <c r="A28" s="34">
        <v>25</v>
      </c>
      <c r="B28" s="40">
        <v>2023060233</v>
      </c>
      <c r="C28" s="40" t="s">
        <v>64</v>
      </c>
      <c r="D28" s="40">
        <v>2023</v>
      </c>
      <c r="E28" s="66" t="s">
        <v>21</v>
      </c>
      <c r="F28" s="40" t="s">
        <v>65</v>
      </c>
      <c r="G28" s="66">
        <v>83</v>
      </c>
      <c r="H28" s="66">
        <v>30.76</v>
      </c>
      <c r="I28" s="66">
        <v>60</v>
      </c>
      <c r="J28" s="66">
        <v>60</v>
      </c>
      <c r="K28" s="66">
        <v>70</v>
      </c>
      <c r="L28" s="67">
        <v>303.76</v>
      </c>
      <c r="M28" s="68">
        <v>25</v>
      </c>
      <c r="N28" s="63">
        <v>53</v>
      </c>
      <c r="O28" s="69">
        <f t="shared" si="0"/>
        <v>0.471698113207547</v>
      </c>
      <c r="P28" s="34"/>
    </row>
    <row r="29" s="30" customFormat="1" ht="33" customHeight="1" spans="1:16">
      <c r="A29" s="34">
        <v>26</v>
      </c>
      <c r="B29" s="40">
        <v>2023060254</v>
      </c>
      <c r="C29" s="40" t="s">
        <v>66</v>
      </c>
      <c r="D29" s="40">
        <v>2023</v>
      </c>
      <c r="E29" s="66" t="s">
        <v>21</v>
      </c>
      <c r="F29" s="40" t="s">
        <v>67</v>
      </c>
      <c r="G29" s="66">
        <v>80</v>
      </c>
      <c r="H29" s="66">
        <v>29.62</v>
      </c>
      <c r="I29" s="66">
        <v>60</v>
      </c>
      <c r="J29" s="66">
        <v>60</v>
      </c>
      <c r="K29" s="66">
        <v>74</v>
      </c>
      <c r="L29" s="67">
        <v>303.62</v>
      </c>
      <c r="M29" s="68">
        <v>26</v>
      </c>
      <c r="N29" s="63">
        <v>53</v>
      </c>
      <c r="O29" s="69">
        <f t="shared" si="0"/>
        <v>0.490566037735849</v>
      </c>
      <c r="P29" s="34"/>
    </row>
    <row r="30" s="30" customFormat="1" ht="33" customHeight="1" spans="1:16">
      <c r="A30" s="34">
        <v>27</v>
      </c>
      <c r="B30" s="40">
        <v>2023060234</v>
      </c>
      <c r="C30" s="40" t="s">
        <v>68</v>
      </c>
      <c r="D30" s="40">
        <v>2023</v>
      </c>
      <c r="E30" s="66" t="s">
        <v>21</v>
      </c>
      <c r="F30" s="40" t="s">
        <v>65</v>
      </c>
      <c r="G30" s="66">
        <v>80</v>
      </c>
      <c r="H30" s="66">
        <v>43.22</v>
      </c>
      <c r="I30" s="66">
        <v>60</v>
      </c>
      <c r="J30" s="66">
        <v>60</v>
      </c>
      <c r="K30" s="66">
        <v>60</v>
      </c>
      <c r="L30" s="67">
        <v>303.22</v>
      </c>
      <c r="M30" s="68">
        <v>27</v>
      </c>
      <c r="N30" s="63">
        <v>53</v>
      </c>
      <c r="O30" s="69">
        <f t="shared" si="0"/>
        <v>0.509433962264151</v>
      </c>
      <c r="P30" s="34"/>
    </row>
    <row r="31" s="30" customFormat="1" ht="33" customHeight="1" spans="1:16">
      <c r="A31" s="34">
        <v>28</v>
      </c>
      <c r="B31" s="40">
        <v>2023060221</v>
      </c>
      <c r="C31" s="40" t="s">
        <v>69</v>
      </c>
      <c r="D31" s="40">
        <v>2023</v>
      </c>
      <c r="E31" s="66" t="s">
        <v>21</v>
      </c>
      <c r="F31" s="40" t="s">
        <v>70</v>
      </c>
      <c r="G31" s="66">
        <v>77</v>
      </c>
      <c r="H31" s="66">
        <v>34.48</v>
      </c>
      <c r="I31" s="66">
        <v>60</v>
      </c>
      <c r="J31" s="66">
        <v>60</v>
      </c>
      <c r="K31" s="66">
        <v>70</v>
      </c>
      <c r="L31" s="67">
        <v>301.48</v>
      </c>
      <c r="M31" s="68">
        <v>28</v>
      </c>
      <c r="N31" s="63">
        <v>53</v>
      </c>
      <c r="O31" s="69">
        <f t="shared" si="0"/>
        <v>0.528301886792453</v>
      </c>
      <c r="P31" s="34"/>
    </row>
    <row r="32" s="30" customFormat="1" ht="33" customHeight="1" spans="1:16">
      <c r="A32" s="34">
        <v>29</v>
      </c>
      <c r="B32" s="40">
        <v>2023060253</v>
      </c>
      <c r="C32" s="40" t="s">
        <v>71</v>
      </c>
      <c r="D32" s="40">
        <v>2023</v>
      </c>
      <c r="E32" s="66" t="s">
        <v>21</v>
      </c>
      <c r="F32" s="40" t="s">
        <v>72</v>
      </c>
      <c r="G32" s="66">
        <v>83</v>
      </c>
      <c r="H32" s="66">
        <v>33.01</v>
      </c>
      <c r="I32" s="66">
        <v>60</v>
      </c>
      <c r="J32" s="66">
        <v>60</v>
      </c>
      <c r="K32" s="66">
        <v>62</v>
      </c>
      <c r="L32" s="67">
        <v>298.01</v>
      </c>
      <c r="M32" s="68">
        <v>29</v>
      </c>
      <c r="N32" s="63">
        <v>53</v>
      </c>
      <c r="O32" s="69">
        <f t="shared" si="0"/>
        <v>0.547169811320755</v>
      </c>
      <c r="P32" s="34"/>
    </row>
    <row r="33" s="30" customFormat="1" ht="33" customHeight="1" spans="1:16">
      <c r="A33" s="34">
        <v>30</v>
      </c>
      <c r="B33" s="40">
        <v>2023060245</v>
      </c>
      <c r="C33" s="40" t="s">
        <v>73</v>
      </c>
      <c r="D33" s="40">
        <v>2023</v>
      </c>
      <c r="E33" s="66" t="s">
        <v>21</v>
      </c>
      <c r="F33" s="40" t="s">
        <v>74</v>
      </c>
      <c r="G33" s="66">
        <v>80</v>
      </c>
      <c r="H33" s="66">
        <v>30.89</v>
      </c>
      <c r="I33" s="66">
        <v>60</v>
      </c>
      <c r="J33" s="66">
        <v>60</v>
      </c>
      <c r="K33" s="66">
        <v>65</v>
      </c>
      <c r="L33" s="67">
        <v>295.89</v>
      </c>
      <c r="M33" s="68">
        <v>30</v>
      </c>
      <c r="N33" s="63">
        <v>53</v>
      </c>
      <c r="O33" s="69">
        <f t="shared" si="0"/>
        <v>0.566037735849057</v>
      </c>
      <c r="P33" s="34"/>
    </row>
    <row r="34" s="30" customFormat="1" ht="33" customHeight="1" spans="1:16">
      <c r="A34" s="34">
        <v>31</v>
      </c>
      <c r="B34" s="40">
        <v>2023060251</v>
      </c>
      <c r="C34" s="40" t="s">
        <v>75</v>
      </c>
      <c r="D34" s="40">
        <v>2023</v>
      </c>
      <c r="E34" s="66" t="s">
        <v>76</v>
      </c>
      <c r="F34" s="40" t="s">
        <v>77</v>
      </c>
      <c r="G34" s="66">
        <v>81</v>
      </c>
      <c r="H34" s="66">
        <v>29.84</v>
      </c>
      <c r="I34" s="66">
        <v>60</v>
      </c>
      <c r="J34" s="66">
        <v>60</v>
      </c>
      <c r="K34" s="66">
        <v>65</v>
      </c>
      <c r="L34" s="67">
        <v>295.84</v>
      </c>
      <c r="M34" s="68">
        <v>31</v>
      </c>
      <c r="N34" s="63">
        <v>53</v>
      </c>
      <c r="O34" s="69">
        <f t="shared" si="0"/>
        <v>0.584905660377358</v>
      </c>
      <c r="P34" s="34"/>
    </row>
    <row r="35" s="30" customFormat="1" ht="33" customHeight="1" spans="1:16">
      <c r="A35" s="34">
        <v>32</v>
      </c>
      <c r="B35" s="40">
        <v>2023060250</v>
      </c>
      <c r="C35" s="40" t="s">
        <v>78</v>
      </c>
      <c r="D35" s="40">
        <v>2023</v>
      </c>
      <c r="E35" s="66" t="s">
        <v>21</v>
      </c>
      <c r="F35" s="40" t="s">
        <v>79</v>
      </c>
      <c r="G35" s="66">
        <v>80</v>
      </c>
      <c r="H35" s="66">
        <v>29.21</v>
      </c>
      <c r="I35" s="66">
        <v>60</v>
      </c>
      <c r="J35" s="66">
        <v>60</v>
      </c>
      <c r="K35" s="66">
        <v>64</v>
      </c>
      <c r="L35" s="67">
        <v>293.21</v>
      </c>
      <c r="M35" s="68">
        <v>32</v>
      </c>
      <c r="N35" s="63">
        <v>53</v>
      </c>
      <c r="O35" s="69">
        <f t="shared" si="0"/>
        <v>0.60377358490566</v>
      </c>
      <c r="P35" s="34"/>
    </row>
    <row r="36" s="30" customFormat="1" ht="33" customHeight="1" spans="1:16">
      <c r="A36" s="34">
        <v>33</v>
      </c>
      <c r="B36" s="40">
        <v>2023060255</v>
      </c>
      <c r="C36" s="40" t="s">
        <v>80</v>
      </c>
      <c r="D36" s="40">
        <v>2023</v>
      </c>
      <c r="E36" s="66" t="s">
        <v>21</v>
      </c>
      <c r="F36" s="40" t="s">
        <v>81</v>
      </c>
      <c r="G36" s="66">
        <v>80</v>
      </c>
      <c r="H36" s="66">
        <v>33.09</v>
      </c>
      <c r="I36" s="66">
        <v>60</v>
      </c>
      <c r="J36" s="66">
        <v>60</v>
      </c>
      <c r="K36" s="66">
        <v>60</v>
      </c>
      <c r="L36" s="67">
        <v>293.09</v>
      </c>
      <c r="M36" s="68">
        <v>33</v>
      </c>
      <c r="N36" s="63">
        <v>53</v>
      </c>
      <c r="O36" s="69">
        <f t="shared" si="0"/>
        <v>0.622641509433962</v>
      </c>
      <c r="P36" s="34"/>
    </row>
    <row r="37" s="30" customFormat="1" ht="33" customHeight="1" spans="1:16">
      <c r="A37" s="34">
        <v>34</v>
      </c>
      <c r="B37" s="40">
        <v>2023060223</v>
      </c>
      <c r="C37" s="40" t="s">
        <v>82</v>
      </c>
      <c r="D37" s="40">
        <v>2023</v>
      </c>
      <c r="E37" s="66" t="s">
        <v>21</v>
      </c>
      <c r="F37" s="40" t="s">
        <v>65</v>
      </c>
      <c r="G37" s="66">
        <v>80</v>
      </c>
      <c r="H37" s="66">
        <v>32.46</v>
      </c>
      <c r="I37" s="66">
        <v>60</v>
      </c>
      <c r="J37" s="66">
        <v>60</v>
      </c>
      <c r="K37" s="66">
        <v>60</v>
      </c>
      <c r="L37" s="67">
        <v>292.46</v>
      </c>
      <c r="M37" s="68">
        <v>34</v>
      </c>
      <c r="N37" s="63">
        <v>53</v>
      </c>
      <c r="O37" s="69">
        <f t="shared" ref="O37:O56" si="1">M37/N37</f>
        <v>0.641509433962264</v>
      </c>
      <c r="P37" s="34"/>
    </row>
    <row r="38" s="30" customFormat="1" ht="33" customHeight="1" spans="1:16">
      <c r="A38" s="34">
        <v>35</v>
      </c>
      <c r="B38" s="40">
        <v>2023060235</v>
      </c>
      <c r="C38" s="40" t="s">
        <v>83</v>
      </c>
      <c r="D38" s="40">
        <v>2023</v>
      </c>
      <c r="E38" s="66" t="s">
        <v>21</v>
      </c>
      <c r="F38" s="40" t="s">
        <v>84</v>
      </c>
      <c r="G38" s="66">
        <v>80</v>
      </c>
      <c r="H38" s="66">
        <v>31.71</v>
      </c>
      <c r="I38" s="66">
        <v>60</v>
      </c>
      <c r="J38" s="66">
        <v>60</v>
      </c>
      <c r="K38" s="66">
        <v>60</v>
      </c>
      <c r="L38" s="67">
        <v>291.71</v>
      </c>
      <c r="M38" s="68">
        <v>35</v>
      </c>
      <c r="N38" s="63">
        <v>53</v>
      </c>
      <c r="O38" s="69">
        <f t="shared" si="1"/>
        <v>0.660377358490566</v>
      </c>
      <c r="P38" s="34"/>
    </row>
    <row r="39" s="30" customFormat="1" ht="33" customHeight="1" spans="1:16">
      <c r="A39" s="34">
        <v>36</v>
      </c>
      <c r="B39" s="40">
        <v>2023060270</v>
      </c>
      <c r="C39" s="40" t="s">
        <v>85</v>
      </c>
      <c r="D39" s="40">
        <v>2023</v>
      </c>
      <c r="E39" s="66" t="s">
        <v>21</v>
      </c>
      <c r="F39" s="40" t="s">
        <v>86</v>
      </c>
      <c r="G39" s="66">
        <v>80</v>
      </c>
      <c r="H39" s="66">
        <v>31.65</v>
      </c>
      <c r="I39" s="66">
        <v>60</v>
      </c>
      <c r="J39" s="66">
        <v>60</v>
      </c>
      <c r="K39" s="66">
        <v>60</v>
      </c>
      <c r="L39" s="67">
        <v>291.65</v>
      </c>
      <c r="M39" s="68">
        <v>36</v>
      </c>
      <c r="N39" s="63">
        <v>53</v>
      </c>
      <c r="O39" s="69">
        <f t="shared" si="1"/>
        <v>0.679245283018868</v>
      </c>
      <c r="P39" s="34"/>
    </row>
    <row r="40" s="30" customFormat="1" ht="33" customHeight="1" spans="1:16">
      <c r="A40" s="34">
        <v>37</v>
      </c>
      <c r="B40" s="40">
        <v>2023060248</v>
      </c>
      <c r="C40" s="40" t="s">
        <v>87</v>
      </c>
      <c r="D40" s="40">
        <v>2023</v>
      </c>
      <c r="E40" s="66" t="s">
        <v>21</v>
      </c>
      <c r="F40" s="40" t="s">
        <v>33</v>
      </c>
      <c r="G40" s="66">
        <v>80</v>
      </c>
      <c r="H40" s="66">
        <v>26.18</v>
      </c>
      <c r="I40" s="66">
        <v>65</v>
      </c>
      <c r="J40" s="66">
        <v>60</v>
      </c>
      <c r="K40" s="66">
        <v>60</v>
      </c>
      <c r="L40" s="67">
        <v>291.18</v>
      </c>
      <c r="M40" s="68">
        <v>37</v>
      </c>
      <c r="N40" s="63">
        <v>53</v>
      </c>
      <c r="O40" s="69">
        <f t="shared" si="1"/>
        <v>0.69811320754717</v>
      </c>
      <c r="P40" s="34"/>
    </row>
    <row r="41" s="30" customFormat="1" ht="33" customHeight="1" spans="1:16">
      <c r="A41" s="34">
        <v>38</v>
      </c>
      <c r="B41" s="40">
        <v>2023060224</v>
      </c>
      <c r="C41" s="40" t="s">
        <v>88</v>
      </c>
      <c r="D41" s="40">
        <v>2023</v>
      </c>
      <c r="E41" s="66" t="s">
        <v>21</v>
      </c>
      <c r="F41" s="40" t="s">
        <v>89</v>
      </c>
      <c r="G41" s="66">
        <v>80</v>
      </c>
      <c r="H41" s="66">
        <v>30.83</v>
      </c>
      <c r="I41" s="66">
        <v>60</v>
      </c>
      <c r="J41" s="66">
        <v>60</v>
      </c>
      <c r="K41" s="66">
        <v>60</v>
      </c>
      <c r="L41" s="67">
        <v>290.83</v>
      </c>
      <c r="M41" s="68">
        <v>38</v>
      </c>
      <c r="N41" s="63">
        <v>53</v>
      </c>
      <c r="O41" s="69">
        <f t="shared" si="1"/>
        <v>0.716981132075472</v>
      </c>
      <c r="P41" s="34"/>
    </row>
    <row r="42" s="30" customFormat="1" ht="33" customHeight="1" spans="1:16">
      <c r="A42" s="34">
        <v>39</v>
      </c>
      <c r="B42" s="40">
        <v>2023060227</v>
      </c>
      <c r="C42" s="40" t="s">
        <v>90</v>
      </c>
      <c r="D42" s="40">
        <v>2023</v>
      </c>
      <c r="E42" s="66" t="s">
        <v>21</v>
      </c>
      <c r="F42" s="40" t="s">
        <v>91</v>
      </c>
      <c r="G42" s="66">
        <v>80</v>
      </c>
      <c r="H42" s="66">
        <v>30.44</v>
      </c>
      <c r="I42" s="66">
        <v>60</v>
      </c>
      <c r="J42" s="66">
        <v>60</v>
      </c>
      <c r="K42" s="66">
        <v>60</v>
      </c>
      <c r="L42" s="67">
        <v>290.44</v>
      </c>
      <c r="M42" s="68">
        <v>39</v>
      </c>
      <c r="N42" s="63">
        <v>53</v>
      </c>
      <c r="O42" s="69">
        <f t="shared" si="1"/>
        <v>0.735849056603774</v>
      </c>
      <c r="P42" s="34"/>
    </row>
    <row r="43" s="30" customFormat="1" ht="33" customHeight="1" spans="1:16">
      <c r="A43" s="34">
        <v>40</v>
      </c>
      <c r="B43" s="40">
        <v>2023060241</v>
      </c>
      <c r="C43" s="40" t="s">
        <v>92</v>
      </c>
      <c r="D43" s="40">
        <v>2023</v>
      </c>
      <c r="E43" s="66" t="s">
        <v>21</v>
      </c>
      <c r="F43" s="40" t="s">
        <v>49</v>
      </c>
      <c r="G43" s="66">
        <v>78</v>
      </c>
      <c r="H43" s="66">
        <v>32.15</v>
      </c>
      <c r="I43" s="66">
        <v>60</v>
      </c>
      <c r="J43" s="66">
        <v>60</v>
      </c>
      <c r="K43" s="66">
        <v>60</v>
      </c>
      <c r="L43" s="67">
        <v>290.15</v>
      </c>
      <c r="M43" s="68">
        <v>40</v>
      </c>
      <c r="N43" s="63">
        <v>53</v>
      </c>
      <c r="O43" s="69">
        <f t="shared" si="1"/>
        <v>0.754716981132076</v>
      </c>
      <c r="P43" s="34"/>
    </row>
    <row r="44" s="30" customFormat="1" ht="33" customHeight="1" spans="1:16">
      <c r="A44" s="34">
        <v>41</v>
      </c>
      <c r="B44" s="63">
        <v>2026060226</v>
      </c>
      <c r="C44" s="40" t="s">
        <v>93</v>
      </c>
      <c r="D44" s="40">
        <v>2023</v>
      </c>
      <c r="E44" s="66" t="s">
        <v>21</v>
      </c>
      <c r="F44" s="40" t="s">
        <v>61</v>
      </c>
      <c r="G44" s="67">
        <v>80</v>
      </c>
      <c r="H44" s="67">
        <v>27.47</v>
      </c>
      <c r="I44" s="67">
        <v>60</v>
      </c>
      <c r="J44" s="67">
        <v>60</v>
      </c>
      <c r="K44" s="67">
        <v>60</v>
      </c>
      <c r="L44" s="67">
        <v>287.47</v>
      </c>
      <c r="M44" s="68">
        <v>41</v>
      </c>
      <c r="N44" s="63">
        <v>53</v>
      </c>
      <c r="O44" s="69">
        <f t="shared" si="1"/>
        <v>0.773584905660377</v>
      </c>
      <c r="P44" s="34"/>
    </row>
    <row r="45" s="30" customFormat="1" ht="33" customHeight="1" spans="1:16">
      <c r="A45" s="34">
        <v>42</v>
      </c>
      <c r="B45" s="40">
        <v>2023060264</v>
      </c>
      <c r="C45" s="40" t="s">
        <v>94</v>
      </c>
      <c r="D45" s="40">
        <v>2023</v>
      </c>
      <c r="E45" s="66" t="s">
        <v>21</v>
      </c>
      <c r="F45" s="40" t="s">
        <v>58</v>
      </c>
      <c r="G45" s="66">
        <v>80</v>
      </c>
      <c r="H45" s="66">
        <v>26.82</v>
      </c>
      <c r="I45" s="66">
        <v>60</v>
      </c>
      <c r="J45" s="66">
        <v>60</v>
      </c>
      <c r="K45" s="66">
        <v>60</v>
      </c>
      <c r="L45" s="67">
        <v>286.82</v>
      </c>
      <c r="M45" s="68">
        <v>42</v>
      </c>
      <c r="N45" s="63">
        <v>53</v>
      </c>
      <c r="O45" s="69">
        <f t="shared" si="1"/>
        <v>0.792452830188679</v>
      </c>
      <c r="P45" s="34"/>
    </row>
    <row r="46" s="30" customFormat="1" ht="33" customHeight="1" spans="1:16">
      <c r="A46" s="34">
        <v>43</v>
      </c>
      <c r="B46" s="40">
        <v>2023060246</v>
      </c>
      <c r="C46" s="40" t="s">
        <v>95</v>
      </c>
      <c r="D46" s="40">
        <v>2023</v>
      </c>
      <c r="E46" s="66" t="s">
        <v>21</v>
      </c>
      <c r="F46" s="40" t="s">
        <v>56</v>
      </c>
      <c r="G46" s="66">
        <v>80</v>
      </c>
      <c r="H46" s="66">
        <v>26.81</v>
      </c>
      <c r="I46" s="66">
        <v>60</v>
      </c>
      <c r="J46" s="66">
        <v>60</v>
      </c>
      <c r="K46" s="66">
        <v>60</v>
      </c>
      <c r="L46" s="67">
        <v>286.81</v>
      </c>
      <c r="M46" s="68">
        <v>43</v>
      </c>
      <c r="N46" s="63">
        <v>53</v>
      </c>
      <c r="O46" s="69">
        <f t="shared" si="1"/>
        <v>0.811320754716981</v>
      </c>
      <c r="P46" s="34"/>
    </row>
    <row r="47" s="30" customFormat="1" ht="33" customHeight="1" spans="1:16">
      <c r="A47" s="34">
        <v>44</v>
      </c>
      <c r="B47" s="40">
        <v>2023060263</v>
      </c>
      <c r="C47" s="40" t="s">
        <v>96</v>
      </c>
      <c r="D47" s="40">
        <v>2023</v>
      </c>
      <c r="E47" s="66" t="s">
        <v>21</v>
      </c>
      <c r="F47" s="40" t="s">
        <v>97</v>
      </c>
      <c r="G47" s="66">
        <v>80</v>
      </c>
      <c r="H47" s="66">
        <v>26.29</v>
      </c>
      <c r="I47" s="66">
        <v>60</v>
      </c>
      <c r="J47" s="66">
        <v>60</v>
      </c>
      <c r="K47" s="66">
        <v>60</v>
      </c>
      <c r="L47" s="67">
        <v>286.29</v>
      </c>
      <c r="M47" s="68">
        <v>44</v>
      </c>
      <c r="N47" s="63">
        <v>53</v>
      </c>
      <c r="O47" s="69">
        <f t="shared" si="1"/>
        <v>0.830188679245283</v>
      </c>
      <c r="P47" s="34"/>
    </row>
    <row r="48" s="30" customFormat="1" ht="33" customHeight="1" spans="1:16">
      <c r="A48" s="34">
        <v>45</v>
      </c>
      <c r="B48" s="40">
        <v>2023060273</v>
      </c>
      <c r="C48" s="40" t="s">
        <v>98</v>
      </c>
      <c r="D48" s="40">
        <v>2023</v>
      </c>
      <c r="E48" s="66" t="s">
        <v>21</v>
      </c>
      <c r="F48" s="40" t="s">
        <v>99</v>
      </c>
      <c r="G48" s="66">
        <v>78</v>
      </c>
      <c r="H48" s="66">
        <v>28.03</v>
      </c>
      <c r="I48" s="66">
        <v>60</v>
      </c>
      <c r="J48" s="66">
        <v>60</v>
      </c>
      <c r="K48" s="66">
        <v>60</v>
      </c>
      <c r="L48" s="67">
        <v>286.03</v>
      </c>
      <c r="M48" s="68">
        <v>45</v>
      </c>
      <c r="N48" s="63">
        <v>53</v>
      </c>
      <c r="O48" s="69">
        <f t="shared" si="1"/>
        <v>0.849056603773585</v>
      </c>
      <c r="P48" s="34"/>
    </row>
    <row r="49" s="30" customFormat="1" ht="33" customHeight="1" spans="1:16">
      <c r="A49" s="34">
        <v>46</v>
      </c>
      <c r="B49" s="40">
        <v>2023060274</v>
      </c>
      <c r="C49" s="40" t="s">
        <v>100</v>
      </c>
      <c r="D49" s="40">
        <v>2023</v>
      </c>
      <c r="E49" s="66" t="s">
        <v>21</v>
      </c>
      <c r="F49" s="40" t="s">
        <v>99</v>
      </c>
      <c r="G49" s="66">
        <v>80</v>
      </c>
      <c r="H49" s="66">
        <v>25.24</v>
      </c>
      <c r="I49" s="66">
        <v>60</v>
      </c>
      <c r="J49" s="66">
        <v>60</v>
      </c>
      <c r="K49" s="66">
        <v>60</v>
      </c>
      <c r="L49" s="67">
        <v>285.24</v>
      </c>
      <c r="M49" s="68">
        <v>46</v>
      </c>
      <c r="N49" s="63">
        <v>53</v>
      </c>
      <c r="O49" s="69">
        <f t="shared" si="1"/>
        <v>0.867924528301887</v>
      </c>
      <c r="P49" s="34"/>
    </row>
    <row r="50" s="30" customFormat="1" ht="33" customHeight="1" spans="1:16">
      <c r="A50" s="34">
        <v>47</v>
      </c>
      <c r="B50" s="40">
        <v>2023060243</v>
      </c>
      <c r="C50" s="40" t="s">
        <v>101</v>
      </c>
      <c r="D50" s="40">
        <v>2023</v>
      </c>
      <c r="E50" s="66" t="s">
        <v>21</v>
      </c>
      <c r="F50" s="40" t="s">
        <v>74</v>
      </c>
      <c r="G50" s="66">
        <v>76</v>
      </c>
      <c r="H50" s="66">
        <v>28.97</v>
      </c>
      <c r="I50" s="66">
        <v>60</v>
      </c>
      <c r="J50" s="66">
        <v>60</v>
      </c>
      <c r="K50" s="66">
        <v>60</v>
      </c>
      <c r="L50" s="67">
        <v>284.97</v>
      </c>
      <c r="M50" s="68">
        <v>47</v>
      </c>
      <c r="N50" s="63">
        <v>53</v>
      </c>
      <c r="O50" s="69">
        <f t="shared" si="1"/>
        <v>0.886792452830189</v>
      </c>
      <c r="P50" s="34"/>
    </row>
    <row r="51" s="30" customFormat="1" ht="33" customHeight="1" spans="1:16">
      <c r="A51" s="34">
        <v>48</v>
      </c>
      <c r="B51" s="40">
        <v>2023060269</v>
      </c>
      <c r="C51" s="40" t="s">
        <v>102</v>
      </c>
      <c r="D51" s="40">
        <v>2023</v>
      </c>
      <c r="E51" s="66" t="s">
        <v>21</v>
      </c>
      <c r="F51" s="40" t="s">
        <v>79</v>
      </c>
      <c r="G51" s="66">
        <v>80</v>
      </c>
      <c r="H51" s="66">
        <v>24.24</v>
      </c>
      <c r="I51" s="66">
        <v>60</v>
      </c>
      <c r="J51" s="66">
        <v>60</v>
      </c>
      <c r="K51" s="66">
        <v>60</v>
      </c>
      <c r="L51" s="67">
        <v>284.24</v>
      </c>
      <c r="M51" s="68">
        <v>48</v>
      </c>
      <c r="N51" s="63">
        <v>53</v>
      </c>
      <c r="O51" s="69">
        <f t="shared" si="1"/>
        <v>0.905660377358491</v>
      </c>
      <c r="P51" s="34"/>
    </row>
    <row r="52" s="30" customFormat="1" ht="33" customHeight="1" spans="1:16">
      <c r="A52" s="34">
        <v>49</v>
      </c>
      <c r="B52" s="40">
        <v>2023060229</v>
      </c>
      <c r="C52" s="40" t="s">
        <v>103</v>
      </c>
      <c r="D52" s="40">
        <v>2023</v>
      </c>
      <c r="E52" s="66" t="s">
        <v>21</v>
      </c>
      <c r="F52" s="40" t="s">
        <v>24</v>
      </c>
      <c r="G52" s="66">
        <v>80</v>
      </c>
      <c r="H52" s="66">
        <v>23.71</v>
      </c>
      <c r="I52" s="66">
        <v>60</v>
      </c>
      <c r="J52" s="66">
        <v>60</v>
      </c>
      <c r="K52" s="66">
        <v>60</v>
      </c>
      <c r="L52" s="67">
        <v>283.71</v>
      </c>
      <c r="M52" s="68">
        <v>49</v>
      </c>
      <c r="N52" s="63">
        <v>53</v>
      </c>
      <c r="O52" s="69">
        <f t="shared" si="1"/>
        <v>0.924528301886792</v>
      </c>
      <c r="P52" s="34"/>
    </row>
    <row r="53" s="30" customFormat="1" ht="33" customHeight="1" spans="1:16">
      <c r="A53" s="34">
        <v>50</v>
      </c>
      <c r="B53" s="40">
        <v>2023060275</v>
      </c>
      <c r="C53" s="40" t="s">
        <v>104</v>
      </c>
      <c r="D53" s="40">
        <v>2023</v>
      </c>
      <c r="E53" s="66" t="s">
        <v>21</v>
      </c>
      <c r="F53" s="40" t="s">
        <v>105</v>
      </c>
      <c r="G53" s="66">
        <v>80</v>
      </c>
      <c r="H53" s="66">
        <v>19.56</v>
      </c>
      <c r="I53" s="66">
        <v>60</v>
      </c>
      <c r="J53" s="66">
        <v>60</v>
      </c>
      <c r="K53" s="66">
        <v>60</v>
      </c>
      <c r="L53" s="67">
        <v>279.56</v>
      </c>
      <c r="M53" s="68">
        <v>50</v>
      </c>
      <c r="N53" s="63">
        <v>53</v>
      </c>
      <c r="O53" s="69">
        <f t="shared" si="1"/>
        <v>0.943396226415094</v>
      </c>
      <c r="P53" s="34"/>
    </row>
    <row r="54" s="30" customFormat="1" ht="33" customHeight="1" spans="1:16">
      <c r="A54" s="34">
        <v>51</v>
      </c>
      <c r="B54" s="40">
        <v>2023060259</v>
      </c>
      <c r="C54" s="40" t="s">
        <v>106</v>
      </c>
      <c r="D54" s="40">
        <v>2023</v>
      </c>
      <c r="E54" s="66" t="s">
        <v>21</v>
      </c>
      <c r="F54" s="40" t="s">
        <v>30</v>
      </c>
      <c r="G54" s="66">
        <v>80</v>
      </c>
      <c r="H54" s="66">
        <v>19.38</v>
      </c>
      <c r="I54" s="66">
        <v>60</v>
      </c>
      <c r="J54" s="66">
        <v>60</v>
      </c>
      <c r="K54" s="66">
        <v>60</v>
      </c>
      <c r="L54" s="67">
        <v>279.38</v>
      </c>
      <c r="M54" s="68">
        <v>51</v>
      </c>
      <c r="N54" s="63">
        <v>53</v>
      </c>
      <c r="O54" s="69">
        <f t="shared" si="1"/>
        <v>0.962264150943396</v>
      </c>
      <c r="P54" s="34"/>
    </row>
    <row r="55" s="30" customFormat="1" ht="33" customHeight="1" spans="1:16">
      <c r="A55" s="34">
        <v>52</v>
      </c>
      <c r="B55" s="40">
        <v>2023060244</v>
      </c>
      <c r="C55" s="40" t="s">
        <v>107</v>
      </c>
      <c r="D55" s="40">
        <v>2023</v>
      </c>
      <c r="E55" s="66" t="s">
        <v>21</v>
      </c>
      <c r="F55" s="40" t="s">
        <v>74</v>
      </c>
      <c r="G55" s="66">
        <v>68</v>
      </c>
      <c r="H55" s="66">
        <v>19.74</v>
      </c>
      <c r="I55" s="66">
        <v>60</v>
      </c>
      <c r="J55" s="66">
        <v>60</v>
      </c>
      <c r="K55" s="66">
        <v>60</v>
      </c>
      <c r="L55" s="67">
        <v>267.74</v>
      </c>
      <c r="M55" s="68">
        <v>52</v>
      </c>
      <c r="N55" s="63">
        <v>53</v>
      </c>
      <c r="O55" s="69">
        <f t="shared" si="1"/>
        <v>0.981132075471698</v>
      </c>
      <c r="P55" s="34"/>
    </row>
    <row r="56" s="30" customFormat="1" ht="33" customHeight="1" spans="1:16">
      <c r="A56" s="34">
        <v>53</v>
      </c>
      <c r="B56" s="40">
        <v>2023060237</v>
      </c>
      <c r="C56" s="40" t="s">
        <v>108</v>
      </c>
      <c r="D56" s="40">
        <v>2023</v>
      </c>
      <c r="E56" s="66" t="s">
        <v>21</v>
      </c>
      <c r="F56" s="40" t="s">
        <v>109</v>
      </c>
      <c r="G56" s="66">
        <v>80</v>
      </c>
      <c r="H56" s="66">
        <v>0</v>
      </c>
      <c r="I56" s="66">
        <v>60</v>
      </c>
      <c r="J56" s="66">
        <v>60</v>
      </c>
      <c r="K56" s="66">
        <v>60</v>
      </c>
      <c r="L56" s="67">
        <v>260</v>
      </c>
      <c r="M56" s="68">
        <v>53</v>
      </c>
      <c r="N56" s="63">
        <v>53</v>
      </c>
      <c r="O56" s="69">
        <f t="shared" si="1"/>
        <v>1</v>
      </c>
      <c r="P56" s="34"/>
    </row>
    <row r="57" s="30" customFormat="1" ht="33" customHeight="1" spans="1:16">
      <c r="A57" s="34">
        <v>54</v>
      </c>
      <c r="B57" s="56">
        <v>2023060212</v>
      </c>
      <c r="C57" s="56" t="s">
        <v>110</v>
      </c>
      <c r="D57" s="41">
        <v>2023</v>
      </c>
      <c r="E57" s="41" t="s">
        <v>111</v>
      </c>
      <c r="F57" s="56" t="s">
        <v>112</v>
      </c>
      <c r="G57" s="42">
        <v>80</v>
      </c>
      <c r="H57" s="42">
        <v>75.31</v>
      </c>
      <c r="I57" s="42">
        <v>60</v>
      </c>
      <c r="J57" s="42">
        <v>60</v>
      </c>
      <c r="K57" s="42">
        <v>60</v>
      </c>
      <c r="L57" s="42">
        <v>335.31</v>
      </c>
      <c r="M57" s="44">
        <v>1</v>
      </c>
      <c r="N57" s="70">
        <v>8</v>
      </c>
      <c r="O57" s="69">
        <f t="shared" ref="O57:O64" si="2">M57/N57</f>
        <v>0.125</v>
      </c>
      <c r="P57" s="34"/>
    </row>
    <row r="58" s="30" customFormat="1" ht="33" customHeight="1" spans="1:16">
      <c r="A58" s="34">
        <v>55</v>
      </c>
      <c r="B58" s="56">
        <v>2023060213</v>
      </c>
      <c r="C58" s="56" t="s">
        <v>113</v>
      </c>
      <c r="D58" s="41">
        <v>2023</v>
      </c>
      <c r="E58" s="41" t="s">
        <v>111</v>
      </c>
      <c r="F58" s="56" t="s">
        <v>114</v>
      </c>
      <c r="G58" s="42">
        <v>83</v>
      </c>
      <c r="H58" s="42">
        <v>68.642</v>
      </c>
      <c r="I58" s="42">
        <v>60</v>
      </c>
      <c r="J58" s="42">
        <v>60</v>
      </c>
      <c r="K58" s="42">
        <v>60</v>
      </c>
      <c r="L58" s="42">
        <v>331.642</v>
      </c>
      <c r="M58" s="44">
        <v>2</v>
      </c>
      <c r="N58" s="70">
        <v>8</v>
      </c>
      <c r="O58" s="69">
        <f t="shared" si="2"/>
        <v>0.25</v>
      </c>
      <c r="P58" s="34"/>
    </row>
    <row r="59" s="30" customFormat="1" ht="33" customHeight="1" spans="1:16">
      <c r="A59" s="34">
        <v>56</v>
      </c>
      <c r="B59" s="56">
        <v>2023060214</v>
      </c>
      <c r="C59" s="56" t="s">
        <v>115</v>
      </c>
      <c r="D59" s="41">
        <v>2023</v>
      </c>
      <c r="E59" s="41" t="s">
        <v>111</v>
      </c>
      <c r="F59" s="56" t="s">
        <v>116</v>
      </c>
      <c r="G59" s="42">
        <v>81</v>
      </c>
      <c r="H59" s="42">
        <v>35.072</v>
      </c>
      <c r="I59" s="42">
        <v>60</v>
      </c>
      <c r="J59" s="42">
        <v>60</v>
      </c>
      <c r="K59" s="42">
        <v>60</v>
      </c>
      <c r="L59" s="42">
        <v>296.072</v>
      </c>
      <c r="M59" s="44">
        <v>3</v>
      </c>
      <c r="N59" s="70">
        <v>8</v>
      </c>
      <c r="O59" s="69">
        <f t="shared" si="2"/>
        <v>0.375</v>
      </c>
      <c r="P59" s="34"/>
    </row>
    <row r="60" s="30" customFormat="1" ht="33" customHeight="1" spans="1:16">
      <c r="A60" s="34">
        <v>57</v>
      </c>
      <c r="B60" s="56">
        <v>2023060215</v>
      </c>
      <c r="C60" s="56" t="s">
        <v>117</v>
      </c>
      <c r="D60" s="41">
        <v>2023</v>
      </c>
      <c r="E60" s="41" t="s">
        <v>111</v>
      </c>
      <c r="F60" s="56" t="s">
        <v>116</v>
      </c>
      <c r="G60" s="42">
        <v>78</v>
      </c>
      <c r="H60" s="42">
        <v>31.518</v>
      </c>
      <c r="I60" s="42">
        <v>63</v>
      </c>
      <c r="J60" s="42">
        <v>60</v>
      </c>
      <c r="K60" s="42">
        <v>60</v>
      </c>
      <c r="L60" s="42">
        <v>292.518</v>
      </c>
      <c r="M60" s="44">
        <v>4</v>
      </c>
      <c r="N60" s="70">
        <v>8</v>
      </c>
      <c r="O60" s="69">
        <f t="shared" si="2"/>
        <v>0.5</v>
      </c>
      <c r="P60" s="34"/>
    </row>
    <row r="61" s="30" customFormat="1" ht="33" customHeight="1" spans="1:16">
      <c r="A61" s="34">
        <v>58</v>
      </c>
      <c r="B61" s="56" t="s">
        <v>118</v>
      </c>
      <c r="C61" s="56" t="s">
        <v>119</v>
      </c>
      <c r="D61" s="41">
        <v>2023</v>
      </c>
      <c r="E61" s="41" t="s">
        <v>111</v>
      </c>
      <c r="F61" s="56" t="s">
        <v>120</v>
      </c>
      <c r="G61" s="42">
        <v>74</v>
      </c>
      <c r="H61" s="42">
        <v>34.577</v>
      </c>
      <c r="I61" s="42">
        <v>60</v>
      </c>
      <c r="J61" s="42">
        <v>60</v>
      </c>
      <c r="K61" s="42">
        <v>60</v>
      </c>
      <c r="L61" s="42">
        <v>288.577</v>
      </c>
      <c r="M61" s="44">
        <v>5</v>
      </c>
      <c r="N61" s="70">
        <v>8</v>
      </c>
      <c r="O61" s="69">
        <f t="shared" si="2"/>
        <v>0.625</v>
      </c>
      <c r="P61" s="34"/>
    </row>
    <row r="62" s="30" customFormat="1" ht="33" customHeight="1" spans="1:16">
      <c r="A62" s="34">
        <v>59</v>
      </c>
      <c r="B62" s="56" t="s">
        <v>121</v>
      </c>
      <c r="C62" s="56" t="s">
        <v>122</v>
      </c>
      <c r="D62" s="41">
        <v>2023</v>
      </c>
      <c r="E62" s="41" t="s">
        <v>111</v>
      </c>
      <c r="F62" s="56" t="s">
        <v>123</v>
      </c>
      <c r="G62" s="42">
        <v>80</v>
      </c>
      <c r="H62" s="42">
        <v>18.342</v>
      </c>
      <c r="I62" s="42">
        <v>60</v>
      </c>
      <c r="J62" s="42">
        <v>60</v>
      </c>
      <c r="K62" s="42">
        <v>60</v>
      </c>
      <c r="L62" s="42">
        <v>278.342</v>
      </c>
      <c r="M62" s="44">
        <v>6</v>
      </c>
      <c r="N62" s="70">
        <v>8</v>
      </c>
      <c r="O62" s="69">
        <f t="shared" si="2"/>
        <v>0.75</v>
      </c>
      <c r="P62" s="34"/>
    </row>
    <row r="63" s="30" customFormat="1" ht="33" customHeight="1" spans="1:16">
      <c r="A63" s="34">
        <v>60</v>
      </c>
      <c r="B63" s="56" t="s">
        <v>124</v>
      </c>
      <c r="C63" s="56" t="s">
        <v>125</v>
      </c>
      <c r="D63" s="41">
        <v>2023</v>
      </c>
      <c r="E63" s="41" t="s">
        <v>111</v>
      </c>
      <c r="F63" s="56" t="s">
        <v>126</v>
      </c>
      <c r="G63" s="42">
        <v>80</v>
      </c>
      <c r="H63" s="42">
        <v>35.022</v>
      </c>
      <c r="I63" s="42">
        <v>60</v>
      </c>
      <c r="J63" s="42">
        <v>60</v>
      </c>
      <c r="K63" s="42">
        <v>60</v>
      </c>
      <c r="L63" s="42">
        <v>295.022</v>
      </c>
      <c r="M63" s="44">
        <v>7</v>
      </c>
      <c r="N63" s="70">
        <v>8</v>
      </c>
      <c r="O63" s="69">
        <f t="shared" si="2"/>
        <v>0.875</v>
      </c>
      <c r="P63" s="34"/>
    </row>
    <row r="64" s="30" customFormat="1" ht="33" customHeight="1" spans="1:16">
      <c r="A64" s="34">
        <v>61</v>
      </c>
      <c r="B64" s="56" t="s">
        <v>127</v>
      </c>
      <c r="C64" s="56" t="s">
        <v>128</v>
      </c>
      <c r="D64" s="41">
        <v>2023</v>
      </c>
      <c r="E64" s="41" t="s">
        <v>111</v>
      </c>
      <c r="F64" s="56" t="s">
        <v>129</v>
      </c>
      <c r="G64" s="42">
        <v>91</v>
      </c>
      <c r="H64" s="42">
        <v>91.764</v>
      </c>
      <c r="I64" s="42">
        <v>60</v>
      </c>
      <c r="J64" s="42">
        <v>60</v>
      </c>
      <c r="K64" s="42">
        <v>60</v>
      </c>
      <c r="L64" s="42">
        <v>362.764</v>
      </c>
      <c r="M64" s="44">
        <v>8</v>
      </c>
      <c r="N64" s="70">
        <v>8</v>
      </c>
      <c r="O64" s="69">
        <f t="shared" si="2"/>
        <v>1</v>
      </c>
      <c r="P64" s="34"/>
    </row>
    <row r="65" s="30" customFormat="1" ht="33" customHeight="1" spans="1:16">
      <c r="A65" s="34">
        <v>62</v>
      </c>
      <c r="B65" s="56" t="s">
        <v>130</v>
      </c>
      <c r="C65" s="56" t="s">
        <v>131</v>
      </c>
      <c r="D65" s="41">
        <v>2023</v>
      </c>
      <c r="E65" s="41" t="s">
        <v>111</v>
      </c>
      <c r="F65" s="56" t="s">
        <v>132</v>
      </c>
      <c r="G65" s="42">
        <v>80</v>
      </c>
      <c r="H65" s="42">
        <v>27.036</v>
      </c>
      <c r="I65" s="42">
        <v>60</v>
      </c>
      <c r="J65" s="42">
        <v>60</v>
      </c>
      <c r="K65" s="42">
        <v>80</v>
      </c>
      <c r="L65" s="42">
        <v>307.036</v>
      </c>
      <c r="M65" s="71">
        <v>9</v>
      </c>
      <c r="N65" s="49">
        <v>19</v>
      </c>
      <c r="O65" s="72">
        <f>(M62/N62)</f>
        <v>0.75</v>
      </c>
      <c r="P65" s="34"/>
    </row>
    <row r="66" s="30" customFormat="1" ht="33" customHeight="1" spans="1:16">
      <c r="A66" s="34">
        <v>63</v>
      </c>
      <c r="B66" s="56" t="s">
        <v>133</v>
      </c>
      <c r="C66" s="56" t="s">
        <v>134</v>
      </c>
      <c r="D66" s="41">
        <v>2023</v>
      </c>
      <c r="E66" s="41" t="s">
        <v>111</v>
      </c>
      <c r="F66" s="56" t="s">
        <v>135</v>
      </c>
      <c r="G66" s="42">
        <v>80</v>
      </c>
      <c r="H66" s="42">
        <v>43.038</v>
      </c>
      <c r="I66" s="42">
        <v>60</v>
      </c>
      <c r="J66" s="42">
        <v>60</v>
      </c>
      <c r="K66" s="42">
        <v>60</v>
      </c>
      <c r="L66" s="42">
        <v>303.038</v>
      </c>
      <c r="M66" s="73">
        <v>10</v>
      </c>
      <c r="N66" s="49">
        <v>19</v>
      </c>
      <c r="O66" s="72">
        <f t="shared" ref="O66:O83" si="3">(M63/N63)</f>
        <v>0.875</v>
      </c>
      <c r="P66" s="34"/>
    </row>
    <row r="67" s="30" customFormat="1" ht="33" customHeight="1" spans="1:16">
      <c r="A67" s="34">
        <v>64</v>
      </c>
      <c r="B67" s="56" t="s">
        <v>136</v>
      </c>
      <c r="C67" s="56" t="s">
        <v>137</v>
      </c>
      <c r="D67" s="41">
        <v>2023</v>
      </c>
      <c r="E67" s="41" t="s">
        <v>111</v>
      </c>
      <c r="F67" s="56" t="s">
        <v>135</v>
      </c>
      <c r="G67" s="42">
        <v>76</v>
      </c>
      <c r="H67" s="42">
        <v>45.4804</v>
      </c>
      <c r="I67" s="42">
        <v>60</v>
      </c>
      <c r="J67" s="42">
        <v>60</v>
      </c>
      <c r="K67" s="42">
        <v>60</v>
      </c>
      <c r="L67" s="42">
        <v>301.4804</v>
      </c>
      <c r="M67" s="73">
        <v>13</v>
      </c>
      <c r="N67" s="49">
        <v>19</v>
      </c>
      <c r="O67" s="72">
        <f t="shared" si="3"/>
        <v>1</v>
      </c>
      <c r="P67" s="34"/>
    </row>
    <row r="68" s="30" customFormat="1" ht="33" customHeight="1" spans="1:16">
      <c r="A68" s="34">
        <v>65</v>
      </c>
      <c r="B68" s="56" t="s">
        <v>138</v>
      </c>
      <c r="C68" s="56" t="s">
        <v>139</v>
      </c>
      <c r="D68" s="41">
        <v>2023</v>
      </c>
      <c r="E68" s="41" t="s">
        <v>111</v>
      </c>
      <c r="F68" s="56" t="s">
        <v>140</v>
      </c>
      <c r="G68" s="42">
        <v>80</v>
      </c>
      <c r="H68" s="42">
        <v>95.356</v>
      </c>
      <c r="I68" s="42">
        <v>60</v>
      </c>
      <c r="J68" s="42">
        <v>60</v>
      </c>
      <c r="K68" s="42">
        <v>60</v>
      </c>
      <c r="L68" s="42">
        <v>355.356</v>
      </c>
      <c r="M68" s="73">
        <v>2</v>
      </c>
      <c r="N68" s="49">
        <v>19</v>
      </c>
      <c r="O68" s="72">
        <f t="shared" si="3"/>
        <v>0.473684210526316</v>
      </c>
      <c r="P68" s="34"/>
    </row>
    <row r="69" s="30" customFormat="1" ht="33" customHeight="1" spans="1:16">
      <c r="A69" s="34">
        <v>66</v>
      </c>
      <c r="B69" s="56" t="s">
        <v>141</v>
      </c>
      <c r="C69" s="56" t="s">
        <v>142</v>
      </c>
      <c r="D69" s="41">
        <v>2023</v>
      </c>
      <c r="E69" s="41" t="s">
        <v>111</v>
      </c>
      <c r="F69" s="56" t="s">
        <v>143</v>
      </c>
      <c r="G69" s="42">
        <v>80</v>
      </c>
      <c r="H69" s="42">
        <v>46.75</v>
      </c>
      <c r="I69" s="42">
        <v>60</v>
      </c>
      <c r="J69" s="42">
        <v>61</v>
      </c>
      <c r="K69" s="42">
        <v>60</v>
      </c>
      <c r="L69" s="42">
        <v>307.75</v>
      </c>
      <c r="M69" s="73">
        <v>8</v>
      </c>
      <c r="N69" s="49">
        <v>19</v>
      </c>
      <c r="O69" s="72">
        <f t="shared" si="3"/>
        <v>0.526315789473684</v>
      </c>
      <c r="P69" s="34"/>
    </row>
    <row r="70" s="30" customFormat="1" ht="33" customHeight="1" spans="1:16">
      <c r="A70" s="34">
        <v>67</v>
      </c>
      <c r="B70" s="56" t="s">
        <v>144</v>
      </c>
      <c r="C70" s="56" t="s">
        <v>145</v>
      </c>
      <c r="D70" s="41">
        <v>2023</v>
      </c>
      <c r="E70" s="41" t="s">
        <v>111</v>
      </c>
      <c r="F70" s="56" t="s">
        <v>146</v>
      </c>
      <c r="G70" s="42">
        <v>80</v>
      </c>
      <c r="H70" s="42">
        <v>91.418</v>
      </c>
      <c r="I70" s="42">
        <v>60</v>
      </c>
      <c r="J70" s="42">
        <v>60</v>
      </c>
      <c r="K70" s="42">
        <v>60</v>
      </c>
      <c r="L70" s="42">
        <v>351.418</v>
      </c>
      <c r="M70" s="73">
        <v>3</v>
      </c>
      <c r="N70" s="49">
        <v>19</v>
      </c>
      <c r="O70" s="72">
        <f t="shared" si="3"/>
        <v>0.684210526315789</v>
      </c>
      <c r="P70" s="34"/>
    </row>
    <row r="71" s="30" customFormat="1" ht="33" customHeight="1" spans="1:16">
      <c r="A71" s="34">
        <v>68</v>
      </c>
      <c r="B71" s="56" t="s">
        <v>147</v>
      </c>
      <c r="C71" s="56" t="s">
        <v>148</v>
      </c>
      <c r="D71" s="41">
        <v>2023</v>
      </c>
      <c r="E71" s="41" t="s">
        <v>111</v>
      </c>
      <c r="F71" s="56" t="s">
        <v>149</v>
      </c>
      <c r="G71" s="42">
        <v>81</v>
      </c>
      <c r="H71" s="42">
        <v>29.08</v>
      </c>
      <c r="I71" s="42">
        <v>60</v>
      </c>
      <c r="J71" s="42">
        <v>60</v>
      </c>
      <c r="K71" s="42">
        <v>70</v>
      </c>
      <c r="L71" s="42">
        <v>300.08</v>
      </c>
      <c r="M71" s="73">
        <v>14</v>
      </c>
      <c r="N71" s="49">
        <v>19</v>
      </c>
      <c r="O71" s="72">
        <f t="shared" si="3"/>
        <v>0.105263157894737</v>
      </c>
      <c r="P71" s="34"/>
    </row>
    <row r="72" s="30" customFormat="1" ht="33" customHeight="1" spans="1:16">
      <c r="A72" s="34">
        <v>69</v>
      </c>
      <c r="B72" s="56">
        <v>2023060286</v>
      </c>
      <c r="C72" s="56" t="s">
        <v>150</v>
      </c>
      <c r="D72" s="41">
        <v>2023</v>
      </c>
      <c r="E72" s="41" t="s">
        <v>111</v>
      </c>
      <c r="F72" s="56" t="s">
        <v>151</v>
      </c>
      <c r="G72" s="42">
        <v>80</v>
      </c>
      <c r="H72" s="42">
        <v>20.494</v>
      </c>
      <c r="I72" s="42">
        <v>60</v>
      </c>
      <c r="J72" s="42">
        <v>60</v>
      </c>
      <c r="K72" s="42">
        <v>60</v>
      </c>
      <c r="L72" s="42">
        <v>280.494</v>
      </c>
      <c r="M72" s="73">
        <v>16</v>
      </c>
      <c r="N72" s="49">
        <v>19</v>
      </c>
      <c r="O72" s="72">
        <f t="shared" si="3"/>
        <v>0.421052631578947</v>
      </c>
      <c r="P72" s="34"/>
    </row>
    <row r="73" s="30" customFormat="1" ht="33" customHeight="1" spans="1:16">
      <c r="A73" s="34">
        <v>70</v>
      </c>
      <c r="B73" s="56" t="s">
        <v>152</v>
      </c>
      <c r="C73" s="56" t="s">
        <v>153</v>
      </c>
      <c r="D73" s="41">
        <v>2023</v>
      </c>
      <c r="E73" s="41" t="s">
        <v>111</v>
      </c>
      <c r="F73" s="56" t="s">
        <v>154</v>
      </c>
      <c r="G73" s="42">
        <v>80</v>
      </c>
      <c r="H73" s="42">
        <v>18.042</v>
      </c>
      <c r="I73" s="42">
        <v>60</v>
      </c>
      <c r="J73" s="42">
        <v>60</v>
      </c>
      <c r="K73" s="42">
        <v>60</v>
      </c>
      <c r="L73" s="42">
        <v>278.042</v>
      </c>
      <c r="M73" s="73">
        <v>17</v>
      </c>
      <c r="N73" s="49">
        <v>19</v>
      </c>
      <c r="O73" s="72">
        <f t="shared" si="3"/>
        <v>0.157894736842105</v>
      </c>
      <c r="P73" s="34"/>
    </row>
    <row r="74" s="30" customFormat="1" ht="33" customHeight="1" spans="1:16">
      <c r="A74" s="34">
        <v>71</v>
      </c>
      <c r="B74" s="56" t="s">
        <v>155</v>
      </c>
      <c r="C74" s="56" t="s">
        <v>156</v>
      </c>
      <c r="D74" s="41">
        <v>2023</v>
      </c>
      <c r="E74" s="41" t="s">
        <v>111</v>
      </c>
      <c r="F74" s="56" t="s">
        <v>157</v>
      </c>
      <c r="G74" s="42">
        <v>78</v>
      </c>
      <c r="H74" s="42">
        <v>39.324</v>
      </c>
      <c r="I74" s="42">
        <v>60</v>
      </c>
      <c r="J74" s="42">
        <v>60</v>
      </c>
      <c r="K74" s="42">
        <v>65</v>
      </c>
      <c r="L74" s="42">
        <v>302.324</v>
      </c>
      <c r="M74" s="73">
        <v>12</v>
      </c>
      <c r="N74" s="49">
        <v>19</v>
      </c>
      <c r="O74" s="72">
        <f t="shared" si="3"/>
        <v>0.736842105263158</v>
      </c>
      <c r="P74" s="34"/>
    </row>
    <row r="75" s="30" customFormat="1" ht="33" customHeight="1" spans="1:16">
      <c r="A75" s="34">
        <v>72</v>
      </c>
      <c r="B75" s="56">
        <v>2023060289</v>
      </c>
      <c r="C75" s="56" t="s">
        <v>158</v>
      </c>
      <c r="D75" s="41">
        <v>2023</v>
      </c>
      <c r="E75" s="41" t="s">
        <v>111</v>
      </c>
      <c r="F75" s="56" t="s">
        <v>157</v>
      </c>
      <c r="G75" s="42">
        <v>74</v>
      </c>
      <c r="H75" s="42">
        <v>91.376</v>
      </c>
      <c r="I75" s="42">
        <v>60</v>
      </c>
      <c r="J75" s="42">
        <v>60</v>
      </c>
      <c r="K75" s="42">
        <v>60</v>
      </c>
      <c r="L75" s="42">
        <v>345.376</v>
      </c>
      <c r="M75" s="73">
        <v>5</v>
      </c>
      <c r="N75" s="49">
        <v>19</v>
      </c>
      <c r="O75" s="72">
        <f t="shared" si="3"/>
        <v>0.842105263157895</v>
      </c>
      <c r="P75" s="34"/>
    </row>
    <row r="76" s="30" customFormat="1" ht="33" customHeight="1" spans="1:16">
      <c r="A76" s="34">
        <v>73</v>
      </c>
      <c r="B76" s="56" t="s">
        <v>159</v>
      </c>
      <c r="C76" s="56" t="s">
        <v>160</v>
      </c>
      <c r="D76" s="41">
        <v>2023</v>
      </c>
      <c r="E76" s="41" t="s">
        <v>111</v>
      </c>
      <c r="F76" s="56" t="s">
        <v>161</v>
      </c>
      <c r="G76" s="42">
        <v>78</v>
      </c>
      <c r="H76" s="42">
        <v>90.162</v>
      </c>
      <c r="I76" s="42">
        <v>60</v>
      </c>
      <c r="J76" s="42">
        <v>60</v>
      </c>
      <c r="K76" s="42">
        <v>60</v>
      </c>
      <c r="L76" s="42">
        <v>348.162</v>
      </c>
      <c r="M76" s="73">
        <v>4</v>
      </c>
      <c r="N76" s="49">
        <v>19</v>
      </c>
      <c r="O76" s="72">
        <f t="shared" si="3"/>
        <v>0.894736842105263</v>
      </c>
      <c r="P76" s="34"/>
    </row>
    <row r="77" s="30" customFormat="1" ht="33" customHeight="1" spans="1:16">
      <c r="A77" s="34">
        <v>74</v>
      </c>
      <c r="B77" s="56" t="s">
        <v>162</v>
      </c>
      <c r="C77" s="56" t="s">
        <v>163</v>
      </c>
      <c r="D77" s="41">
        <v>2023</v>
      </c>
      <c r="E77" s="41" t="s">
        <v>111</v>
      </c>
      <c r="F77" s="56" t="s">
        <v>164</v>
      </c>
      <c r="G77" s="42">
        <v>81</v>
      </c>
      <c r="H77" s="42">
        <v>55.985</v>
      </c>
      <c r="I77" s="42">
        <v>68</v>
      </c>
      <c r="J77" s="42">
        <v>61</v>
      </c>
      <c r="K77" s="42">
        <v>65</v>
      </c>
      <c r="L77" s="42">
        <v>330.985</v>
      </c>
      <c r="M77" s="73">
        <v>7</v>
      </c>
      <c r="N77" s="49">
        <v>19</v>
      </c>
      <c r="O77" s="72">
        <f t="shared" si="3"/>
        <v>0.631578947368421</v>
      </c>
      <c r="P77" s="34"/>
    </row>
    <row r="78" s="30" customFormat="1" ht="33" customHeight="1" spans="1:16">
      <c r="A78" s="34">
        <v>75</v>
      </c>
      <c r="B78" s="56" t="s">
        <v>165</v>
      </c>
      <c r="C78" s="56" t="s">
        <v>166</v>
      </c>
      <c r="D78" s="41">
        <v>2023</v>
      </c>
      <c r="E78" s="41" t="s">
        <v>111</v>
      </c>
      <c r="F78" s="56" t="s">
        <v>167</v>
      </c>
      <c r="G78" s="42">
        <v>70</v>
      </c>
      <c r="H78" s="42">
        <v>16.892</v>
      </c>
      <c r="I78" s="42">
        <v>60</v>
      </c>
      <c r="J78" s="42">
        <v>60</v>
      </c>
      <c r="K78" s="42">
        <v>60</v>
      </c>
      <c r="L78" s="42">
        <v>266.892</v>
      </c>
      <c r="M78" s="73">
        <v>19</v>
      </c>
      <c r="N78" s="49">
        <v>19</v>
      </c>
      <c r="O78" s="72">
        <f t="shared" si="3"/>
        <v>0.263157894736842</v>
      </c>
      <c r="P78" s="34"/>
    </row>
    <row r="79" s="30" customFormat="1" ht="33" customHeight="1" spans="1:16">
      <c r="A79" s="34">
        <v>76</v>
      </c>
      <c r="B79" s="56" t="s">
        <v>168</v>
      </c>
      <c r="C79" s="56" t="s">
        <v>169</v>
      </c>
      <c r="D79" s="41">
        <v>2023</v>
      </c>
      <c r="E79" s="41" t="s">
        <v>111</v>
      </c>
      <c r="F79" s="56" t="s">
        <v>170</v>
      </c>
      <c r="G79" s="42">
        <v>74</v>
      </c>
      <c r="H79" s="42">
        <v>92.89</v>
      </c>
      <c r="I79" s="42">
        <v>60</v>
      </c>
      <c r="J79" s="42">
        <v>80</v>
      </c>
      <c r="K79" s="42">
        <v>60</v>
      </c>
      <c r="L79" s="42">
        <v>366.89</v>
      </c>
      <c r="M79" s="73">
        <v>1</v>
      </c>
      <c r="N79" s="49">
        <v>19</v>
      </c>
      <c r="O79" s="72">
        <f t="shared" si="3"/>
        <v>0.210526315789474</v>
      </c>
      <c r="P79" s="34"/>
    </row>
    <row r="80" s="30" customFormat="1" ht="33" customHeight="1" spans="1:16">
      <c r="A80" s="34">
        <v>77</v>
      </c>
      <c r="B80" s="56" t="s">
        <v>171</v>
      </c>
      <c r="C80" s="56" t="s">
        <v>172</v>
      </c>
      <c r="D80" s="41">
        <v>2023</v>
      </c>
      <c r="E80" s="41" t="s">
        <v>111</v>
      </c>
      <c r="F80" s="56" t="s">
        <v>173</v>
      </c>
      <c r="G80" s="42">
        <v>80</v>
      </c>
      <c r="H80" s="42">
        <v>73.668</v>
      </c>
      <c r="I80" s="42">
        <v>60</v>
      </c>
      <c r="J80" s="42">
        <v>60</v>
      </c>
      <c r="K80" s="42">
        <v>60</v>
      </c>
      <c r="L80" s="42">
        <v>333.668</v>
      </c>
      <c r="M80" s="73">
        <v>6</v>
      </c>
      <c r="N80" s="49">
        <v>19</v>
      </c>
      <c r="O80" s="72">
        <f t="shared" si="3"/>
        <v>0.368421052631579</v>
      </c>
      <c r="P80" s="34"/>
    </row>
    <row r="81" s="30" customFormat="1" ht="33" customHeight="1" spans="1:16">
      <c r="A81" s="34">
        <v>78</v>
      </c>
      <c r="B81" s="56" t="s">
        <v>174</v>
      </c>
      <c r="C81" s="56" t="s">
        <v>175</v>
      </c>
      <c r="D81" s="41">
        <v>2023</v>
      </c>
      <c r="E81" s="41" t="s">
        <v>111</v>
      </c>
      <c r="F81" s="56" t="s">
        <v>176</v>
      </c>
      <c r="G81" s="42">
        <v>80</v>
      </c>
      <c r="H81" s="42">
        <v>41.178</v>
      </c>
      <c r="I81" s="42">
        <v>60</v>
      </c>
      <c r="J81" s="42">
        <v>60</v>
      </c>
      <c r="K81" s="42">
        <v>62</v>
      </c>
      <c r="L81" s="42">
        <v>303.178</v>
      </c>
      <c r="M81" s="73">
        <v>11</v>
      </c>
      <c r="N81" s="49">
        <v>19</v>
      </c>
      <c r="O81" s="72">
        <f t="shared" si="3"/>
        <v>1</v>
      </c>
      <c r="P81" s="34"/>
    </row>
    <row r="82" s="30" customFormat="1" ht="33" customHeight="1" spans="1:16">
      <c r="A82" s="34">
        <v>79</v>
      </c>
      <c r="B82" s="56" t="s">
        <v>177</v>
      </c>
      <c r="C82" s="56" t="s">
        <v>178</v>
      </c>
      <c r="D82" s="41">
        <v>2023</v>
      </c>
      <c r="E82" s="41" t="s">
        <v>111</v>
      </c>
      <c r="F82" s="56" t="s">
        <v>179</v>
      </c>
      <c r="G82" s="42">
        <v>87</v>
      </c>
      <c r="H82" s="42">
        <v>23.326</v>
      </c>
      <c r="I82" s="42">
        <v>60</v>
      </c>
      <c r="J82" s="42">
        <v>61</v>
      </c>
      <c r="K82" s="42">
        <v>60</v>
      </c>
      <c r="L82" s="42">
        <v>291.326</v>
      </c>
      <c r="M82" s="73">
        <v>15</v>
      </c>
      <c r="N82" s="49">
        <v>19</v>
      </c>
      <c r="O82" s="72">
        <f t="shared" si="3"/>
        <v>0.0526315789473684</v>
      </c>
      <c r="P82" s="34"/>
    </row>
    <row r="83" s="30" customFormat="1" ht="33" customHeight="1" spans="1:16">
      <c r="A83" s="34">
        <v>80</v>
      </c>
      <c r="B83" s="56" t="s">
        <v>180</v>
      </c>
      <c r="C83" s="56" t="s">
        <v>181</v>
      </c>
      <c r="D83" s="41">
        <v>2023</v>
      </c>
      <c r="E83" s="41" t="s">
        <v>111</v>
      </c>
      <c r="F83" s="56" t="s">
        <v>182</v>
      </c>
      <c r="G83" s="42">
        <v>74</v>
      </c>
      <c r="H83" s="42">
        <v>17.154</v>
      </c>
      <c r="I83" s="42">
        <v>60</v>
      </c>
      <c r="J83" s="42">
        <v>60</v>
      </c>
      <c r="K83" s="42">
        <v>60</v>
      </c>
      <c r="L83" s="42">
        <v>271.154</v>
      </c>
      <c r="M83" s="73">
        <v>18</v>
      </c>
      <c r="N83" s="44">
        <v>19</v>
      </c>
      <c r="O83" s="72">
        <f t="shared" si="3"/>
        <v>0.315789473684211</v>
      </c>
      <c r="P83" s="34"/>
    </row>
  </sheetData>
  <mergeCells count="4">
    <mergeCell ref="A1:P1"/>
    <mergeCell ref="A2:D2"/>
    <mergeCell ref="E2:J2"/>
    <mergeCell ref="K2:P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82"/>
  <sheetViews>
    <sheetView topLeftCell="A373" workbookViewId="0">
      <selection activeCell="C378" sqref="A1:P382"/>
    </sheetView>
  </sheetViews>
  <sheetFormatPr defaultColWidth="9" defaultRowHeight="14.25"/>
  <cols>
    <col min="1" max="1" width="8.66666666666667" style="2"/>
    <col min="2" max="2" width="12.5833333333333" style="2" customWidth="1"/>
    <col min="3" max="3" width="18.5833333333333" style="31" customWidth="1"/>
    <col min="4" max="4" width="10" style="31" customWidth="1"/>
    <col min="5" max="5" width="18.5833333333333" style="31" customWidth="1"/>
    <col min="6" max="6" width="9.58333333333333" style="31" customWidth="1"/>
    <col min="7" max="12" width="8.75" style="31" customWidth="1"/>
    <col min="13" max="15" width="9.58333333333333" style="31" customWidth="1"/>
    <col min="16" max="16" width="9.58333333333333" style="2" customWidth="1"/>
    <col min="17" max="16384" width="9" style="2"/>
  </cols>
  <sheetData>
    <row r="1" s="29" customFormat="1" ht="30.5" customHeight="1" spans="1:16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46"/>
    </row>
    <row r="2" ht="30" customHeight="1" spans="1:16">
      <c r="A2" s="34" t="s">
        <v>1</v>
      </c>
      <c r="B2" s="34"/>
      <c r="C2" s="34"/>
      <c r="D2" s="34"/>
      <c r="E2" s="34" t="s">
        <v>2</v>
      </c>
      <c r="F2" s="34"/>
      <c r="G2" s="34"/>
      <c r="H2" s="34"/>
      <c r="I2" s="34"/>
      <c r="J2" s="34"/>
      <c r="K2" s="34" t="s">
        <v>3</v>
      </c>
      <c r="L2" s="34"/>
      <c r="M2" s="34"/>
      <c r="N2" s="34"/>
      <c r="O2" s="34"/>
      <c r="P2" s="34"/>
    </row>
    <row r="3" ht="29" customHeight="1" spans="1:16">
      <c r="A3" s="35" t="s">
        <v>4</v>
      </c>
      <c r="B3" s="21" t="s">
        <v>5</v>
      </c>
      <c r="C3" s="36" t="s">
        <v>6</v>
      </c>
      <c r="D3" s="36" t="s">
        <v>7</v>
      </c>
      <c r="E3" s="37" t="s">
        <v>8</v>
      </c>
      <c r="F3" s="38" t="s">
        <v>9</v>
      </c>
      <c r="G3" s="39" t="s">
        <v>10</v>
      </c>
      <c r="H3" s="39" t="s">
        <v>11</v>
      </c>
      <c r="I3" s="39" t="s">
        <v>12</v>
      </c>
      <c r="J3" s="39" t="s">
        <v>13</v>
      </c>
      <c r="K3" s="39" t="s">
        <v>14</v>
      </c>
      <c r="L3" s="39" t="s">
        <v>15</v>
      </c>
      <c r="M3" s="37" t="s">
        <v>16</v>
      </c>
      <c r="N3" s="37" t="s">
        <v>17</v>
      </c>
      <c r="O3" s="37" t="s">
        <v>18</v>
      </c>
      <c r="P3" s="36" t="s">
        <v>19</v>
      </c>
    </row>
    <row r="4" ht="33" customHeight="1" spans="1:16">
      <c r="A4" s="34">
        <v>1</v>
      </c>
      <c r="B4" s="40">
        <v>2024060250</v>
      </c>
      <c r="C4" s="40" t="s">
        <v>183</v>
      </c>
      <c r="D4" s="34" t="s">
        <v>184</v>
      </c>
      <c r="E4" s="41" t="s">
        <v>185</v>
      </c>
      <c r="F4" s="42" t="s">
        <v>63</v>
      </c>
      <c r="G4" s="42">
        <v>81</v>
      </c>
      <c r="H4" s="42">
        <v>31.646</v>
      </c>
      <c r="I4" s="42">
        <v>60</v>
      </c>
      <c r="J4" s="42">
        <v>60</v>
      </c>
      <c r="K4" s="42">
        <v>62</v>
      </c>
      <c r="L4" s="43">
        <f t="shared" ref="L4:L61" si="0">G4+H4+I4+J4+K4</f>
        <v>294.646</v>
      </c>
      <c r="M4" s="41">
        <f>_xlfn.RANK.EQ(L4,$L$4:$L$61,0)</f>
        <v>35</v>
      </c>
      <c r="N4" s="41">
        <v>58</v>
      </c>
      <c r="O4" s="47">
        <f>(M4/N4)</f>
        <v>0.603448275862069</v>
      </c>
      <c r="P4" s="34"/>
    </row>
    <row r="5" ht="33" customHeight="1" spans="1:16">
      <c r="A5" s="34">
        <v>2</v>
      </c>
      <c r="B5" s="40">
        <v>2024060251</v>
      </c>
      <c r="C5" s="40" t="s">
        <v>186</v>
      </c>
      <c r="D5" s="34" t="s">
        <v>184</v>
      </c>
      <c r="E5" s="41" t="s">
        <v>185</v>
      </c>
      <c r="F5" s="42" t="s">
        <v>70</v>
      </c>
      <c r="G5" s="42">
        <v>80</v>
      </c>
      <c r="H5" s="42">
        <v>29.054</v>
      </c>
      <c r="I5" s="42">
        <v>60</v>
      </c>
      <c r="J5" s="42">
        <v>65</v>
      </c>
      <c r="K5" s="42">
        <v>80</v>
      </c>
      <c r="L5" s="41">
        <f t="shared" si="0"/>
        <v>314.054</v>
      </c>
      <c r="M5" s="41">
        <f t="shared" ref="M5:M36" si="1">_xlfn.RANK.EQ(L5,$L$4:$L$61,0)</f>
        <v>27</v>
      </c>
      <c r="N5" s="41">
        <v>58</v>
      </c>
      <c r="O5" s="47">
        <f t="shared" ref="O5:O36" si="2">(M5/N5)</f>
        <v>0.46551724137931</v>
      </c>
      <c r="P5" s="34"/>
    </row>
    <row r="6" ht="33" customHeight="1" spans="1:16">
      <c r="A6" s="34">
        <v>3</v>
      </c>
      <c r="B6" s="40">
        <v>2024060252</v>
      </c>
      <c r="C6" s="40" t="s">
        <v>187</v>
      </c>
      <c r="D6" s="34" t="s">
        <v>184</v>
      </c>
      <c r="E6" s="41" t="s">
        <v>185</v>
      </c>
      <c r="F6" s="42" t="s">
        <v>70</v>
      </c>
      <c r="G6" s="42">
        <v>99</v>
      </c>
      <c r="H6" s="42">
        <v>42.7484</v>
      </c>
      <c r="I6" s="42">
        <v>80</v>
      </c>
      <c r="J6" s="42">
        <v>90</v>
      </c>
      <c r="K6" s="42">
        <v>94</v>
      </c>
      <c r="L6" s="41">
        <f t="shared" si="0"/>
        <v>405.7484</v>
      </c>
      <c r="M6" s="41">
        <f t="shared" si="1"/>
        <v>1</v>
      </c>
      <c r="N6" s="41">
        <v>58</v>
      </c>
      <c r="O6" s="47">
        <f t="shared" si="2"/>
        <v>0.0172413793103448</v>
      </c>
      <c r="P6" s="34"/>
    </row>
    <row r="7" ht="33" customHeight="1" spans="1:16">
      <c r="A7" s="34">
        <v>4</v>
      </c>
      <c r="B7" s="40">
        <v>2024060253</v>
      </c>
      <c r="C7" s="40" t="s">
        <v>188</v>
      </c>
      <c r="D7" s="34" t="s">
        <v>184</v>
      </c>
      <c r="E7" s="41" t="s">
        <v>185</v>
      </c>
      <c r="F7" s="42" t="s">
        <v>54</v>
      </c>
      <c r="G7" s="42">
        <v>74</v>
      </c>
      <c r="H7" s="42">
        <v>9.394</v>
      </c>
      <c r="I7" s="42">
        <v>60</v>
      </c>
      <c r="J7" s="42">
        <v>60</v>
      </c>
      <c r="K7" s="42">
        <v>60</v>
      </c>
      <c r="L7" s="41">
        <f t="shared" si="0"/>
        <v>263.394</v>
      </c>
      <c r="M7" s="41">
        <f t="shared" si="1"/>
        <v>57</v>
      </c>
      <c r="N7" s="41">
        <v>58</v>
      </c>
      <c r="O7" s="47">
        <f t="shared" si="2"/>
        <v>0.982758620689655</v>
      </c>
      <c r="P7" s="34"/>
    </row>
    <row r="8" ht="33" customHeight="1" spans="1:16">
      <c r="A8" s="34">
        <v>5</v>
      </c>
      <c r="B8" s="40">
        <v>2024060254</v>
      </c>
      <c r="C8" s="40" t="s">
        <v>189</v>
      </c>
      <c r="D8" s="34" t="s">
        <v>184</v>
      </c>
      <c r="E8" s="41" t="s">
        <v>185</v>
      </c>
      <c r="F8" s="42" t="s">
        <v>54</v>
      </c>
      <c r="G8" s="42">
        <v>78</v>
      </c>
      <c r="H8" s="42">
        <v>17.02</v>
      </c>
      <c r="I8" s="42">
        <v>60</v>
      </c>
      <c r="J8" s="42">
        <v>60</v>
      </c>
      <c r="K8" s="42">
        <v>60</v>
      </c>
      <c r="L8" s="41">
        <f t="shared" si="0"/>
        <v>275.02</v>
      </c>
      <c r="M8" s="41">
        <f t="shared" si="1"/>
        <v>54</v>
      </c>
      <c r="N8" s="41">
        <v>58</v>
      </c>
      <c r="O8" s="47">
        <f t="shared" si="2"/>
        <v>0.931034482758621</v>
      </c>
      <c r="P8" s="34"/>
    </row>
    <row r="9" ht="33" customHeight="1" spans="1:16">
      <c r="A9" s="34">
        <v>6</v>
      </c>
      <c r="B9" s="40">
        <v>2024060255</v>
      </c>
      <c r="C9" s="40" t="s">
        <v>190</v>
      </c>
      <c r="D9" s="34" t="s">
        <v>184</v>
      </c>
      <c r="E9" s="41" t="s">
        <v>185</v>
      </c>
      <c r="F9" s="42" t="s">
        <v>65</v>
      </c>
      <c r="G9" s="42">
        <v>81</v>
      </c>
      <c r="H9" s="42">
        <v>80.08</v>
      </c>
      <c r="I9" s="42">
        <v>60</v>
      </c>
      <c r="J9" s="42">
        <v>60</v>
      </c>
      <c r="K9" s="42">
        <v>70</v>
      </c>
      <c r="L9" s="41">
        <f t="shared" si="0"/>
        <v>351.08</v>
      </c>
      <c r="M9" s="41">
        <f t="shared" si="1"/>
        <v>14</v>
      </c>
      <c r="N9" s="41">
        <v>58</v>
      </c>
      <c r="O9" s="47">
        <f t="shared" si="2"/>
        <v>0.241379310344828</v>
      </c>
      <c r="P9" s="34"/>
    </row>
    <row r="10" ht="33" customHeight="1" spans="1:16">
      <c r="A10" s="34">
        <v>7</v>
      </c>
      <c r="B10" s="40">
        <v>2024060256</v>
      </c>
      <c r="C10" s="40" t="s">
        <v>191</v>
      </c>
      <c r="D10" s="34" t="s">
        <v>184</v>
      </c>
      <c r="E10" s="41" t="s">
        <v>185</v>
      </c>
      <c r="F10" s="42" t="s">
        <v>89</v>
      </c>
      <c r="G10" s="42">
        <v>80</v>
      </c>
      <c r="H10" s="42">
        <v>25.08</v>
      </c>
      <c r="I10" s="42">
        <v>60</v>
      </c>
      <c r="J10" s="42">
        <v>60</v>
      </c>
      <c r="K10" s="42">
        <v>60</v>
      </c>
      <c r="L10" s="41">
        <f t="shared" si="0"/>
        <v>285.08</v>
      </c>
      <c r="M10" s="41">
        <f t="shared" si="1"/>
        <v>44</v>
      </c>
      <c r="N10" s="41">
        <v>58</v>
      </c>
      <c r="O10" s="47">
        <f t="shared" si="2"/>
        <v>0.758620689655172</v>
      </c>
      <c r="P10" s="34"/>
    </row>
    <row r="11" ht="33" customHeight="1" spans="1:16">
      <c r="A11" s="34">
        <v>8</v>
      </c>
      <c r="B11" s="40">
        <v>2024060257</v>
      </c>
      <c r="C11" s="40" t="s">
        <v>192</v>
      </c>
      <c r="D11" s="34" t="s">
        <v>184</v>
      </c>
      <c r="E11" s="41" t="s">
        <v>185</v>
      </c>
      <c r="F11" s="42" t="s">
        <v>61</v>
      </c>
      <c r="G11" s="42">
        <v>86</v>
      </c>
      <c r="H11" s="42">
        <v>35.374</v>
      </c>
      <c r="I11" s="42">
        <v>80</v>
      </c>
      <c r="J11" s="42">
        <v>88</v>
      </c>
      <c r="K11" s="42">
        <v>89</v>
      </c>
      <c r="L11" s="41">
        <f t="shared" si="0"/>
        <v>378.374</v>
      </c>
      <c r="M11" s="41">
        <f t="shared" si="1"/>
        <v>4</v>
      </c>
      <c r="N11" s="41">
        <v>58</v>
      </c>
      <c r="O11" s="47">
        <f t="shared" si="2"/>
        <v>0.0689655172413793</v>
      </c>
      <c r="P11" s="34"/>
    </row>
    <row r="12" ht="33" customHeight="1" spans="1:16">
      <c r="A12" s="34">
        <v>9</v>
      </c>
      <c r="B12" s="40">
        <v>2024060258</v>
      </c>
      <c r="C12" s="40" t="s">
        <v>193</v>
      </c>
      <c r="D12" s="34" t="s">
        <v>184</v>
      </c>
      <c r="E12" s="41" t="s">
        <v>185</v>
      </c>
      <c r="F12" s="42" t="s">
        <v>61</v>
      </c>
      <c r="G12" s="42">
        <v>80</v>
      </c>
      <c r="H12" s="42">
        <v>29.306</v>
      </c>
      <c r="I12" s="42">
        <v>60</v>
      </c>
      <c r="J12" s="42">
        <v>80</v>
      </c>
      <c r="K12" s="42">
        <v>70</v>
      </c>
      <c r="L12" s="41">
        <f t="shared" si="0"/>
        <v>319.306</v>
      </c>
      <c r="M12" s="41">
        <f t="shared" si="1"/>
        <v>25</v>
      </c>
      <c r="N12" s="41">
        <v>58</v>
      </c>
      <c r="O12" s="47">
        <f t="shared" si="2"/>
        <v>0.431034482758621</v>
      </c>
      <c r="P12" s="34"/>
    </row>
    <row r="13" ht="33" customHeight="1" spans="1:16">
      <c r="A13" s="34">
        <v>10</v>
      </c>
      <c r="B13" s="40">
        <v>2024060259</v>
      </c>
      <c r="C13" s="40" t="s">
        <v>194</v>
      </c>
      <c r="D13" s="34" t="s">
        <v>184</v>
      </c>
      <c r="E13" s="41" t="s">
        <v>185</v>
      </c>
      <c r="F13" s="42" t="s">
        <v>51</v>
      </c>
      <c r="G13" s="42">
        <v>78</v>
      </c>
      <c r="H13" s="42">
        <v>42.74</v>
      </c>
      <c r="I13" s="42">
        <v>65</v>
      </c>
      <c r="J13" s="42">
        <v>60</v>
      </c>
      <c r="K13" s="42">
        <v>75</v>
      </c>
      <c r="L13" s="41">
        <f t="shared" si="0"/>
        <v>320.74</v>
      </c>
      <c r="M13" s="41">
        <f t="shared" si="1"/>
        <v>24</v>
      </c>
      <c r="N13" s="41">
        <v>58</v>
      </c>
      <c r="O13" s="47">
        <f t="shared" si="2"/>
        <v>0.413793103448276</v>
      </c>
      <c r="P13" s="34"/>
    </row>
    <row r="14" ht="33" customHeight="1" spans="1:16">
      <c r="A14" s="34">
        <v>11</v>
      </c>
      <c r="B14" s="40">
        <v>2024060260</v>
      </c>
      <c r="C14" s="40" t="s">
        <v>195</v>
      </c>
      <c r="D14" s="34" t="s">
        <v>184</v>
      </c>
      <c r="E14" s="41" t="s">
        <v>185</v>
      </c>
      <c r="F14" s="42" t="s">
        <v>22</v>
      </c>
      <c r="G14" s="42">
        <v>80</v>
      </c>
      <c r="H14" s="42">
        <v>22.2416</v>
      </c>
      <c r="I14" s="42">
        <v>60</v>
      </c>
      <c r="J14" s="42">
        <v>60</v>
      </c>
      <c r="K14" s="42">
        <v>64</v>
      </c>
      <c r="L14" s="41">
        <f t="shared" si="0"/>
        <v>286.2416</v>
      </c>
      <c r="M14" s="41">
        <f t="shared" si="1"/>
        <v>43</v>
      </c>
      <c r="N14" s="41">
        <v>58</v>
      </c>
      <c r="O14" s="47">
        <f t="shared" si="2"/>
        <v>0.741379310344828</v>
      </c>
      <c r="P14" s="34"/>
    </row>
    <row r="15" ht="33" customHeight="1" spans="1:16">
      <c r="A15" s="34">
        <v>12</v>
      </c>
      <c r="B15" s="40">
        <v>2024060261</v>
      </c>
      <c r="C15" s="40" t="s">
        <v>196</v>
      </c>
      <c r="D15" s="34" t="s">
        <v>184</v>
      </c>
      <c r="E15" s="41" t="s">
        <v>185</v>
      </c>
      <c r="F15" s="42" t="s">
        <v>24</v>
      </c>
      <c r="G15" s="42">
        <v>80</v>
      </c>
      <c r="H15" s="42">
        <v>28.5996</v>
      </c>
      <c r="I15" s="42">
        <v>60</v>
      </c>
      <c r="J15" s="42">
        <v>60</v>
      </c>
      <c r="K15" s="42">
        <v>70</v>
      </c>
      <c r="L15" s="41">
        <f t="shared" si="0"/>
        <v>298.5996</v>
      </c>
      <c r="M15" s="41">
        <f t="shared" si="1"/>
        <v>32</v>
      </c>
      <c r="N15" s="41">
        <v>58</v>
      </c>
      <c r="O15" s="47">
        <f t="shared" si="2"/>
        <v>0.551724137931034</v>
      </c>
      <c r="P15" s="34"/>
    </row>
    <row r="16" ht="33" customHeight="1" spans="1:16">
      <c r="A16" s="34">
        <v>13</v>
      </c>
      <c r="B16" s="40">
        <v>2024060262</v>
      </c>
      <c r="C16" s="40" t="s">
        <v>197</v>
      </c>
      <c r="D16" s="34" t="s">
        <v>184</v>
      </c>
      <c r="E16" s="41" t="s">
        <v>185</v>
      </c>
      <c r="F16" s="42" t="s">
        <v>24</v>
      </c>
      <c r="G16" s="42">
        <v>80</v>
      </c>
      <c r="H16" s="42">
        <v>21.77</v>
      </c>
      <c r="I16" s="42">
        <v>60</v>
      </c>
      <c r="J16" s="42">
        <v>60</v>
      </c>
      <c r="K16" s="42">
        <v>60</v>
      </c>
      <c r="L16" s="41">
        <f t="shared" si="0"/>
        <v>281.77</v>
      </c>
      <c r="M16" s="41">
        <f t="shared" si="1"/>
        <v>46</v>
      </c>
      <c r="N16" s="41">
        <v>58</v>
      </c>
      <c r="O16" s="47">
        <f t="shared" si="2"/>
        <v>0.793103448275862</v>
      </c>
      <c r="P16" s="34"/>
    </row>
    <row r="17" ht="33" customHeight="1" spans="1:16">
      <c r="A17" s="34">
        <v>14</v>
      </c>
      <c r="B17" s="40">
        <v>2024060263</v>
      </c>
      <c r="C17" s="40" t="s">
        <v>198</v>
      </c>
      <c r="D17" s="34" t="s">
        <v>184</v>
      </c>
      <c r="E17" s="41" t="s">
        <v>185</v>
      </c>
      <c r="F17" s="42" t="s">
        <v>24</v>
      </c>
      <c r="G17" s="42">
        <v>80</v>
      </c>
      <c r="H17" s="42">
        <v>45.65</v>
      </c>
      <c r="I17" s="42">
        <v>80</v>
      </c>
      <c r="J17" s="42">
        <v>70</v>
      </c>
      <c r="K17" s="42">
        <v>80</v>
      </c>
      <c r="L17" s="41">
        <f t="shared" si="0"/>
        <v>355.65</v>
      </c>
      <c r="M17" s="41">
        <f t="shared" si="1"/>
        <v>12</v>
      </c>
      <c r="N17" s="41">
        <v>58</v>
      </c>
      <c r="O17" s="47">
        <f t="shared" si="2"/>
        <v>0.206896551724138</v>
      </c>
      <c r="P17" s="34"/>
    </row>
    <row r="18" ht="33" customHeight="1" spans="1:16">
      <c r="A18" s="34">
        <v>15</v>
      </c>
      <c r="B18" s="40">
        <v>2024060264</v>
      </c>
      <c r="C18" s="40" t="s">
        <v>199</v>
      </c>
      <c r="D18" s="34" t="s">
        <v>184</v>
      </c>
      <c r="E18" s="41" t="s">
        <v>185</v>
      </c>
      <c r="F18" s="42" t="s">
        <v>200</v>
      </c>
      <c r="G18" s="42">
        <v>78</v>
      </c>
      <c r="H18" s="42">
        <v>93.894</v>
      </c>
      <c r="I18" s="42">
        <v>60</v>
      </c>
      <c r="J18" s="42">
        <v>60</v>
      </c>
      <c r="K18" s="42">
        <v>60</v>
      </c>
      <c r="L18" s="41">
        <f t="shared" si="0"/>
        <v>351.894</v>
      </c>
      <c r="M18" s="41">
        <f t="shared" si="1"/>
        <v>13</v>
      </c>
      <c r="N18" s="41">
        <v>58</v>
      </c>
      <c r="O18" s="47">
        <f t="shared" si="2"/>
        <v>0.224137931034483</v>
      </c>
      <c r="P18" s="34"/>
    </row>
    <row r="19" ht="33" customHeight="1" spans="1:16">
      <c r="A19" s="34">
        <v>16</v>
      </c>
      <c r="B19" s="40">
        <v>2024060265</v>
      </c>
      <c r="C19" s="40" t="s">
        <v>201</v>
      </c>
      <c r="D19" s="34" t="s">
        <v>184</v>
      </c>
      <c r="E19" s="41" t="s">
        <v>185</v>
      </c>
      <c r="F19" s="42" t="s">
        <v>46</v>
      </c>
      <c r="G19" s="42">
        <v>80</v>
      </c>
      <c r="H19" s="42">
        <v>45.1164</v>
      </c>
      <c r="I19" s="42">
        <v>60</v>
      </c>
      <c r="J19" s="42">
        <v>61</v>
      </c>
      <c r="K19" s="42">
        <v>77</v>
      </c>
      <c r="L19" s="41">
        <f t="shared" si="0"/>
        <v>323.1164</v>
      </c>
      <c r="M19" s="41">
        <f t="shared" si="1"/>
        <v>22</v>
      </c>
      <c r="N19" s="41">
        <v>58</v>
      </c>
      <c r="O19" s="47">
        <f t="shared" si="2"/>
        <v>0.379310344827586</v>
      </c>
      <c r="P19" s="34"/>
    </row>
    <row r="20" ht="33" customHeight="1" spans="1:16">
      <c r="A20" s="34">
        <v>17</v>
      </c>
      <c r="B20" s="40">
        <v>2024060266</v>
      </c>
      <c r="C20" s="40" t="s">
        <v>202</v>
      </c>
      <c r="D20" s="34" t="s">
        <v>184</v>
      </c>
      <c r="E20" s="41" t="s">
        <v>185</v>
      </c>
      <c r="F20" s="42" t="s">
        <v>65</v>
      </c>
      <c r="G20" s="42">
        <v>81</v>
      </c>
      <c r="H20" s="42">
        <v>24.226</v>
      </c>
      <c r="I20" s="42">
        <v>60</v>
      </c>
      <c r="J20" s="42">
        <v>60</v>
      </c>
      <c r="K20" s="42">
        <v>65</v>
      </c>
      <c r="L20" s="41">
        <f t="shared" si="0"/>
        <v>290.226</v>
      </c>
      <c r="M20" s="41">
        <f t="shared" si="1"/>
        <v>40</v>
      </c>
      <c r="N20" s="41">
        <v>58</v>
      </c>
      <c r="O20" s="47">
        <f t="shared" si="2"/>
        <v>0.689655172413793</v>
      </c>
      <c r="P20" s="34"/>
    </row>
    <row r="21" ht="33" customHeight="1" spans="1:16">
      <c r="A21" s="34">
        <v>18</v>
      </c>
      <c r="B21" s="40">
        <v>2024060267</v>
      </c>
      <c r="C21" s="40" t="s">
        <v>203</v>
      </c>
      <c r="D21" s="34" t="s">
        <v>184</v>
      </c>
      <c r="E21" s="41" t="s">
        <v>185</v>
      </c>
      <c r="F21" s="42" t="s">
        <v>65</v>
      </c>
      <c r="G21" s="42">
        <v>76</v>
      </c>
      <c r="H21" s="42">
        <v>48.06</v>
      </c>
      <c r="I21" s="42">
        <v>60</v>
      </c>
      <c r="J21" s="42">
        <v>60</v>
      </c>
      <c r="K21" s="42">
        <v>70</v>
      </c>
      <c r="L21" s="41">
        <f t="shared" si="0"/>
        <v>314.06</v>
      </c>
      <c r="M21" s="41">
        <f t="shared" si="1"/>
        <v>26</v>
      </c>
      <c r="N21" s="41">
        <v>58</v>
      </c>
      <c r="O21" s="47">
        <f t="shared" si="2"/>
        <v>0.448275862068966</v>
      </c>
      <c r="P21" s="34"/>
    </row>
    <row r="22" ht="33" customHeight="1" spans="1:16">
      <c r="A22" s="34">
        <v>19</v>
      </c>
      <c r="B22" s="40">
        <v>2024060268</v>
      </c>
      <c r="C22" s="40" t="s">
        <v>204</v>
      </c>
      <c r="D22" s="34" t="s">
        <v>184</v>
      </c>
      <c r="E22" s="41" t="s">
        <v>185</v>
      </c>
      <c r="F22" s="42" t="s">
        <v>84</v>
      </c>
      <c r="G22" s="42">
        <v>80</v>
      </c>
      <c r="H22" s="42">
        <v>31.24</v>
      </c>
      <c r="I22" s="42">
        <v>60</v>
      </c>
      <c r="J22" s="42">
        <v>60</v>
      </c>
      <c r="K22" s="42">
        <v>60</v>
      </c>
      <c r="L22" s="41">
        <f t="shared" si="0"/>
        <v>291.24</v>
      </c>
      <c r="M22" s="41">
        <f t="shared" si="1"/>
        <v>38</v>
      </c>
      <c r="N22" s="41">
        <v>58</v>
      </c>
      <c r="O22" s="47">
        <f t="shared" si="2"/>
        <v>0.655172413793103</v>
      </c>
      <c r="P22" s="34"/>
    </row>
    <row r="23" ht="33" customHeight="1" spans="1:16">
      <c r="A23" s="34">
        <v>20</v>
      </c>
      <c r="B23" s="40">
        <v>2024060269</v>
      </c>
      <c r="C23" s="40" t="s">
        <v>205</v>
      </c>
      <c r="D23" s="34" t="s">
        <v>184</v>
      </c>
      <c r="E23" s="41" t="s">
        <v>185</v>
      </c>
      <c r="F23" s="42" t="s">
        <v>35</v>
      </c>
      <c r="G23" s="42">
        <v>80</v>
      </c>
      <c r="H23" s="42">
        <v>28.96</v>
      </c>
      <c r="I23" s="42">
        <v>60</v>
      </c>
      <c r="J23" s="42">
        <v>60</v>
      </c>
      <c r="K23" s="42">
        <v>60</v>
      </c>
      <c r="L23" s="41">
        <f t="shared" si="0"/>
        <v>288.96</v>
      </c>
      <c r="M23" s="41">
        <f t="shared" si="1"/>
        <v>42</v>
      </c>
      <c r="N23" s="41">
        <v>58</v>
      </c>
      <c r="O23" s="47">
        <f t="shared" si="2"/>
        <v>0.724137931034483</v>
      </c>
      <c r="P23" s="34"/>
    </row>
    <row r="24" ht="33" customHeight="1" spans="1:16">
      <c r="A24" s="34">
        <v>21</v>
      </c>
      <c r="B24" s="40">
        <v>2024060270</v>
      </c>
      <c r="C24" s="40" t="s">
        <v>206</v>
      </c>
      <c r="D24" s="34" t="s">
        <v>184</v>
      </c>
      <c r="E24" s="41" t="s">
        <v>185</v>
      </c>
      <c r="F24" s="42" t="s">
        <v>207</v>
      </c>
      <c r="G24" s="42">
        <v>80</v>
      </c>
      <c r="H24" s="42">
        <v>24.28</v>
      </c>
      <c r="I24" s="42">
        <v>60</v>
      </c>
      <c r="J24" s="42">
        <v>60</v>
      </c>
      <c r="K24" s="42">
        <v>60</v>
      </c>
      <c r="L24" s="41">
        <f t="shared" si="0"/>
        <v>284.28</v>
      </c>
      <c r="M24" s="41">
        <f t="shared" si="1"/>
        <v>45</v>
      </c>
      <c r="N24" s="41">
        <v>58</v>
      </c>
      <c r="O24" s="47">
        <f t="shared" si="2"/>
        <v>0.775862068965517</v>
      </c>
      <c r="P24" s="34"/>
    </row>
    <row r="25" ht="33" customHeight="1" spans="1:16">
      <c r="A25" s="34">
        <v>22</v>
      </c>
      <c r="B25" s="40">
        <v>2024060271</v>
      </c>
      <c r="C25" s="40" t="s">
        <v>208</v>
      </c>
      <c r="D25" s="34" t="s">
        <v>184</v>
      </c>
      <c r="E25" s="41" t="s">
        <v>185</v>
      </c>
      <c r="F25" s="42" t="s">
        <v>207</v>
      </c>
      <c r="G25" s="42">
        <v>80</v>
      </c>
      <c r="H25" s="42">
        <v>29.106</v>
      </c>
      <c r="I25" s="42">
        <v>60</v>
      </c>
      <c r="J25" s="42">
        <v>60</v>
      </c>
      <c r="K25" s="42">
        <v>77</v>
      </c>
      <c r="L25" s="41">
        <f t="shared" si="0"/>
        <v>306.106</v>
      </c>
      <c r="M25" s="41">
        <f t="shared" si="1"/>
        <v>29</v>
      </c>
      <c r="N25" s="41">
        <v>58</v>
      </c>
      <c r="O25" s="47">
        <f t="shared" si="2"/>
        <v>0.5</v>
      </c>
      <c r="P25" s="34"/>
    </row>
    <row r="26" ht="33" customHeight="1" spans="1:16">
      <c r="A26" s="34">
        <v>23</v>
      </c>
      <c r="B26" s="40">
        <v>2024060272</v>
      </c>
      <c r="C26" s="40" t="s">
        <v>209</v>
      </c>
      <c r="D26" s="34" t="s">
        <v>184</v>
      </c>
      <c r="E26" s="41" t="s">
        <v>185</v>
      </c>
      <c r="F26" s="42" t="s">
        <v>51</v>
      </c>
      <c r="G26" s="42">
        <v>86</v>
      </c>
      <c r="H26" s="42">
        <v>30.01</v>
      </c>
      <c r="I26" s="42">
        <v>80</v>
      </c>
      <c r="J26" s="42">
        <v>80</v>
      </c>
      <c r="K26" s="42">
        <v>80</v>
      </c>
      <c r="L26" s="41">
        <f t="shared" si="0"/>
        <v>356.01</v>
      </c>
      <c r="M26" s="41">
        <f t="shared" si="1"/>
        <v>11</v>
      </c>
      <c r="N26" s="41">
        <v>58</v>
      </c>
      <c r="O26" s="47">
        <f t="shared" si="2"/>
        <v>0.189655172413793</v>
      </c>
      <c r="P26" s="34"/>
    </row>
    <row r="27" ht="33" customHeight="1" spans="1:16">
      <c r="A27" s="34">
        <v>24</v>
      </c>
      <c r="B27" s="40">
        <v>2024060273</v>
      </c>
      <c r="C27" s="40" t="s">
        <v>210</v>
      </c>
      <c r="D27" s="34" t="s">
        <v>184</v>
      </c>
      <c r="E27" s="41" t="s">
        <v>185</v>
      </c>
      <c r="F27" s="42" t="s">
        <v>49</v>
      </c>
      <c r="G27" s="42">
        <v>88</v>
      </c>
      <c r="H27" s="42">
        <v>45.66</v>
      </c>
      <c r="I27" s="42">
        <v>80</v>
      </c>
      <c r="J27" s="42">
        <v>80</v>
      </c>
      <c r="K27" s="42">
        <v>72</v>
      </c>
      <c r="L27" s="41">
        <f t="shared" si="0"/>
        <v>365.66</v>
      </c>
      <c r="M27" s="41">
        <f t="shared" si="1"/>
        <v>8</v>
      </c>
      <c r="N27" s="41">
        <v>58</v>
      </c>
      <c r="O27" s="47">
        <f t="shared" si="2"/>
        <v>0.137931034482759</v>
      </c>
      <c r="P27" s="34"/>
    </row>
    <row r="28" ht="33" customHeight="1" spans="1:16">
      <c r="A28" s="34">
        <v>25</v>
      </c>
      <c r="B28" s="40">
        <v>2024060274</v>
      </c>
      <c r="C28" s="40" t="s">
        <v>211</v>
      </c>
      <c r="D28" s="34" t="s">
        <v>184</v>
      </c>
      <c r="E28" s="41" t="s">
        <v>185</v>
      </c>
      <c r="F28" s="42" t="s">
        <v>212</v>
      </c>
      <c r="G28" s="42">
        <v>80</v>
      </c>
      <c r="H28" s="42">
        <v>28.528</v>
      </c>
      <c r="I28" s="42">
        <v>80</v>
      </c>
      <c r="J28" s="42">
        <v>65</v>
      </c>
      <c r="K28" s="42">
        <v>72</v>
      </c>
      <c r="L28" s="41">
        <f t="shared" si="0"/>
        <v>325.528</v>
      </c>
      <c r="M28" s="41">
        <f t="shared" si="1"/>
        <v>21</v>
      </c>
      <c r="N28" s="41">
        <v>58</v>
      </c>
      <c r="O28" s="47">
        <f t="shared" si="2"/>
        <v>0.362068965517241</v>
      </c>
      <c r="P28" s="34"/>
    </row>
    <row r="29" ht="33" customHeight="1" spans="1:16">
      <c r="A29" s="34">
        <v>26</v>
      </c>
      <c r="B29" s="40">
        <v>2024060275</v>
      </c>
      <c r="C29" s="40" t="s">
        <v>213</v>
      </c>
      <c r="D29" s="34" t="s">
        <v>184</v>
      </c>
      <c r="E29" s="41" t="s">
        <v>185</v>
      </c>
      <c r="F29" s="42" t="s">
        <v>44</v>
      </c>
      <c r="G29" s="42">
        <v>80</v>
      </c>
      <c r="H29" s="42">
        <v>29.842</v>
      </c>
      <c r="I29" s="42">
        <v>60</v>
      </c>
      <c r="J29" s="42">
        <v>60</v>
      </c>
      <c r="K29" s="42">
        <v>60</v>
      </c>
      <c r="L29" s="41">
        <f t="shared" si="0"/>
        <v>289.842</v>
      </c>
      <c r="M29" s="41">
        <f t="shared" si="1"/>
        <v>41</v>
      </c>
      <c r="N29" s="41">
        <v>58</v>
      </c>
      <c r="O29" s="47">
        <f t="shared" si="2"/>
        <v>0.706896551724138</v>
      </c>
      <c r="P29" s="34"/>
    </row>
    <row r="30" ht="33" customHeight="1" spans="1:16">
      <c r="A30" s="34">
        <v>27</v>
      </c>
      <c r="B30" s="40">
        <v>2024060276</v>
      </c>
      <c r="C30" s="40" t="s">
        <v>214</v>
      </c>
      <c r="D30" s="34" t="s">
        <v>184</v>
      </c>
      <c r="E30" s="41" t="s">
        <v>185</v>
      </c>
      <c r="F30" s="42" t="s">
        <v>74</v>
      </c>
      <c r="G30" s="42">
        <v>81</v>
      </c>
      <c r="H30" s="42">
        <v>32.8</v>
      </c>
      <c r="I30" s="42">
        <v>83</v>
      </c>
      <c r="J30" s="42">
        <v>60</v>
      </c>
      <c r="K30" s="42">
        <v>65</v>
      </c>
      <c r="L30" s="41">
        <f t="shared" si="0"/>
        <v>321.8</v>
      </c>
      <c r="M30" s="41">
        <f t="shared" si="1"/>
        <v>23</v>
      </c>
      <c r="N30" s="41">
        <v>58</v>
      </c>
      <c r="O30" s="47">
        <f t="shared" si="2"/>
        <v>0.396551724137931</v>
      </c>
      <c r="P30" s="34"/>
    </row>
    <row r="31" ht="33" customHeight="1" spans="1:16">
      <c r="A31" s="34">
        <v>28</v>
      </c>
      <c r="B31" s="40">
        <v>2024060277</v>
      </c>
      <c r="C31" s="40" t="s">
        <v>215</v>
      </c>
      <c r="D31" s="34" t="s">
        <v>184</v>
      </c>
      <c r="E31" s="41" t="s">
        <v>185</v>
      </c>
      <c r="F31" s="42" t="s">
        <v>74</v>
      </c>
      <c r="G31" s="42">
        <v>68</v>
      </c>
      <c r="H31" s="42">
        <v>16.776</v>
      </c>
      <c r="I31" s="42">
        <v>60</v>
      </c>
      <c r="J31" s="42">
        <v>60</v>
      </c>
      <c r="K31" s="42">
        <v>60</v>
      </c>
      <c r="L31" s="41">
        <f t="shared" si="0"/>
        <v>264.776</v>
      </c>
      <c r="M31" s="41">
        <f t="shared" si="1"/>
        <v>56</v>
      </c>
      <c r="N31" s="41">
        <v>58</v>
      </c>
      <c r="O31" s="47">
        <f t="shared" si="2"/>
        <v>0.96551724137931</v>
      </c>
      <c r="P31" s="34"/>
    </row>
    <row r="32" ht="33" customHeight="1" spans="1:16">
      <c r="A32" s="34">
        <v>29</v>
      </c>
      <c r="B32" s="40">
        <v>2024060278</v>
      </c>
      <c r="C32" s="40" t="s">
        <v>216</v>
      </c>
      <c r="D32" s="34" t="s">
        <v>184</v>
      </c>
      <c r="E32" s="41" t="s">
        <v>185</v>
      </c>
      <c r="F32" s="42" t="s">
        <v>56</v>
      </c>
      <c r="G32" s="42">
        <v>80</v>
      </c>
      <c r="H32" s="42">
        <v>18.104</v>
      </c>
      <c r="I32" s="42">
        <v>60</v>
      </c>
      <c r="J32" s="42">
        <v>60</v>
      </c>
      <c r="K32" s="42">
        <v>60</v>
      </c>
      <c r="L32" s="41">
        <f t="shared" si="0"/>
        <v>278.104</v>
      </c>
      <c r="M32" s="41">
        <f t="shared" si="1"/>
        <v>50</v>
      </c>
      <c r="N32" s="41">
        <v>58</v>
      </c>
      <c r="O32" s="47">
        <f t="shared" si="2"/>
        <v>0.862068965517241</v>
      </c>
      <c r="P32" s="34"/>
    </row>
    <row r="33" ht="33" customHeight="1" spans="1:16">
      <c r="A33" s="34">
        <v>30</v>
      </c>
      <c r="B33" s="40">
        <v>2024060279</v>
      </c>
      <c r="C33" s="40" t="s">
        <v>217</v>
      </c>
      <c r="D33" s="34" t="s">
        <v>184</v>
      </c>
      <c r="E33" s="41" t="s">
        <v>185</v>
      </c>
      <c r="F33" s="42" t="s">
        <v>56</v>
      </c>
      <c r="G33" s="42">
        <v>78</v>
      </c>
      <c r="H33" s="42">
        <v>22.85</v>
      </c>
      <c r="I33" s="42">
        <v>60</v>
      </c>
      <c r="J33" s="42">
        <v>60</v>
      </c>
      <c r="K33" s="42">
        <v>60</v>
      </c>
      <c r="L33" s="41">
        <f t="shared" si="0"/>
        <v>280.85</v>
      </c>
      <c r="M33" s="41">
        <f t="shared" si="1"/>
        <v>47</v>
      </c>
      <c r="N33" s="41">
        <v>58</v>
      </c>
      <c r="O33" s="47">
        <f t="shared" si="2"/>
        <v>0.810344827586207</v>
      </c>
      <c r="P33" s="34"/>
    </row>
    <row r="34" ht="33" customHeight="1" spans="1:16">
      <c r="A34" s="34">
        <v>31</v>
      </c>
      <c r="B34" s="40">
        <v>2024060280</v>
      </c>
      <c r="C34" s="40" t="s">
        <v>218</v>
      </c>
      <c r="D34" s="34" t="s">
        <v>184</v>
      </c>
      <c r="E34" s="41" t="s">
        <v>185</v>
      </c>
      <c r="F34" s="42" t="s">
        <v>33</v>
      </c>
      <c r="G34" s="42">
        <v>80</v>
      </c>
      <c r="H34" s="42">
        <v>75.506</v>
      </c>
      <c r="I34" s="42">
        <v>60</v>
      </c>
      <c r="J34" s="42">
        <v>60</v>
      </c>
      <c r="K34" s="42">
        <v>67</v>
      </c>
      <c r="L34" s="41">
        <f t="shared" si="0"/>
        <v>342.506</v>
      </c>
      <c r="M34" s="41">
        <f t="shared" si="1"/>
        <v>17</v>
      </c>
      <c r="N34" s="41">
        <v>58</v>
      </c>
      <c r="O34" s="47">
        <f t="shared" si="2"/>
        <v>0.293103448275862</v>
      </c>
      <c r="P34" s="34"/>
    </row>
    <row r="35" ht="33" customHeight="1" spans="1:16">
      <c r="A35" s="34">
        <v>32</v>
      </c>
      <c r="B35" s="40">
        <v>2024060281</v>
      </c>
      <c r="C35" s="40" t="s">
        <v>219</v>
      </c>
      <c r="D35" s="34" t="s">
        <v>184</v>
      </c>
      <c r="E35" s="41" t="s">
        <v>185</v>
      </c>
      <c r="F35" s="42" t="s">
        <v>77</v>
      </c>
      <c r="G35" s="42">
        <v>78</v>
      </c>
      <c r="H35" s="42">
        <v>47.506</v>
      </c>
      <c r="I35" s="42">
        <v>70</v>
      </c>
      <c r="J35" s="42">
        <v>60</v>
      </c>
      <c r="K35" s="42">
        <v>77</v>
      </c>
      <c r="L35" s="41">
        <f t="shared" si="0"/>
        <v>332.506</v>
      </c>
      <c r="M35" s="41">
        <f t="shared" si="1"/>
        <v>20</v>
      </c>
      <c r="N35" s="41">
        <v>58</v>
      </c>
      <c r="O35" s="47">
        <f t="shared" si="2"/>
        <v>0.344827586206897</v>
      </c>
      <c r="P35" s="34"/>
    </row>
    <row r="36" ht="33" customHeight="1" spans="1:16">
      <c r="A36" s="34">
        <v>33</v>
      </c>
      <c r="B36" s="40">
        <v>2024060282</v>
      </c>
      <c r="C36" s="40" t="s">
        <v>220</v>
      </c>
      <c r="D36" s="34" t="s">
        <v>184</v>
      </c>
      <c r="E36" s="41" t="s">
        <v>185</v>
      </c>
      <c r="F36" s="42" t="s">
        <v>77</v>
      </c>
      <c r="G36" s="42">
        <v>80</v>
      </c>
      <c r="H36" s="42">
        <v>16.364</v>
      </c>
      <c r="I36" s="42">
        <v>60</v>
      </c>
      <c r="J36" s="42">
        <v>60</v>
      </c>
      <c r="K36" s="42">
        <v>60</v>
      </c>
      <c r="L36" s="41">
        <f t="shared" si="0"/>
        <v>276.364</v>
      </c>
      <c r="M36" s="41">
        <f t="shared" si="1"/>
        <v>53</v>
      </c>
      <c r="N36" s="41">
        <v>58</v>
      </c>
      <c r="O36" s="47">
        <f t="shared" si="2"/>
        <v>0.913793103448276</v>
      </c>
      <c r="P36" s="34"/>
    </row>
    <row r="37" ht="33" customHeight="1" spans="1:16">
      <c r="A37" s="34">
        <v>34</v>
      </c>
      <c r="B37" s="40">
        <v>2024060283</v>
      </c>
      <c r="C37" s="40" t="s">
        <v>221</v>
      </c>
      <c r="D37" s="34" t="s">
        <v>184</v>
      </c>
      <c r="E37" s="41" t="s">
        <v>185</v>
      </c>
      <c r="F37" s="42" t="s">
        <v>72</v>
      </c>
      <c r="G37" s="42">
        <v>83</v>
      </c>
      <c r="H37" s="42">
        <v>97.086</v>
      </c>
      <c r="I37" s="42">
        <v>60</v>
      </c>
      <c r="J37" s="42">
        <v>60</v>
      </c>
      <c r="K37" s="42">
        <v>80</v>
      </c>
      <c r="L37" s="41">
        <f t="shared" si="0"/>
        <v>380.086</v>
      </c>
      <c r="M37" s="41">
        <f t="shared" ref="M37:M61" si="3">_xlfn.RANK.EQ(L37,$L$4:$L$61,0)</f>
        <v>3</v>
      </c>
      <c r="N37" s="41">
        <v>58</v>
      </c>
      <c r="O37" s="47">
        <f t="shared" ref="O37:O62" si="4">(M37/N37)</f>
        <v>0.0517241379310345</v>
      </c>
      <c r="P37" s="34"/>
    </row>
    <row r="38" ht="33" customHeight="1" spans="1:16">
      <c r="A38" s="34">
        <v>35</v>
      </c>
      <c r="B38" s="40">
        <v>2024060284</v>
      </c>
      <c r="C38" s="40" t="s">
        <v>222</v>
      </c>
      <c r="D38" s="34" t="s">
        <v>184</v>
      </c>
      <c r="E38" s="41" t="s">
        <v>185</v>
      </c>
      <c r="F38" s="42" t="s">
        <v>67</v>
      </c>
      <c r="G38" s="42">
        <v>80</v>
      </c>
      <c r="H38" s="42">
        <v>29.09</v>
      </c>
      <c r="I38" s="42">
        <v>60</v>
      </c>
      <c r="J38" s="42">
        <v>60</v>
      </c>
      <c r="K38" s="42">
        <v>72</v>
      </c>
      <c r="L38" s="41">
        <f t="shared" si="0"/>
        <v>301.09</v>
      </c>
      <c r="M38" s="41">
        <f t="shared" si="3"/>
        <v>31</v>
      </c>
      <c r="N38" s="41">
        <v>58</v>
      </c>
      <c r="O38" s="47">
        <f t="shared" si="4"/>
        <v>0.53448275862069</v>
      </c>
      <c r="P38" s="34"/>
    </row>
    <row r="39" ht="33" customHeight="1" spans="1:16">
      <c r="A39" s="34">
        <v>36</v>
      </c>
      <c r="B39" s="40">
        <v>2024060285</v>
      </c>
      <c r="C39" s="40" t="s">
        <v>223</v>
      </c>
      <c r="D39" s="34" t="s">
        <v>184</v>
      </c>
      <c r="E39" s="41" t="s">
        <v>185</v>
      </c>
      <c r="F39" s="42" t="s">
        <v>224</v>
      </c>
      <c r="G39" s="42">
        <v>80</v>
      </c>
      <c r="H39" s="42">
        <v>16.736</v>
      </c>
      <c r="I39" s="42">
        <v>60</v>
      </c>
      <c r="J39" s="42">
        <v>60</v>
      </c>
      <c r="K39" s="42">
        <v>60</v>
      </c>
      <c r="L39" s="41">
        <f t="shared" si="0"/>
        <v>276.736</v>
      </c>
      <c r="M39" s="41">
        <f t="shared" si="3"/>
        <v>51</v>
      </c>
      <c r="N39" s="41">
        <v>58</v>
      </c>
      <c r="O39" s="47">
        <f t="shared" si="4"/>
        <v>0.879310344827586</v>
      </c>
      <c r="P39" s="34"/>
    </row>
    <row r="40" ht="33" customHeight="1" spans="1:16">
      <c r="A40" s="34">
        <v>37</v>
      </c>
      <c r="B40" s="40">
        <v>2024060286</v>
      </c>
      <c r="C40" s="40" t="s">
        <v>225</v>
      </c>
      <c r="D40" s="34" t="s">
        <v>184</v>
      </c>
      <c r="E40" s="41" t="s">
        <v>185</v>
      </c>
      <c r="F40" s="42" t="s">
        <v>224</v>
      </c>
      <c r="G40" s="42">
        <v>80</v>
      </c>
      <c r="H40" s="42">
        <v>18.546</v>
      </c>
      <c r="I40" s="42">
        <v>60</v>
      </c>
      <c r="J40" s="42">
        <v>60</v>
      </c>
      <c r="K40" s="42">
        <v>60</v>
      </c>
      <c r="L40" s="41">
        <f t="shared" si="0"/>
        <v>278.546</v>
      </c>
      <c r="M40" s="41">
        <f t="shared" si="3"/>
        <v>49</v>
      </c>
      <c r="N40" s="41">
        <v>58</v>
      </c>
      <c r="O40" s="47">
        <f t="shared" si="4"/>
        <v>0.844827586206897</v>
      </c>
      <c r="P40" s="34"/>
    </row>
    <row r="41" ht="33" customHeight="1" spans="1:16">
      <c r="A41" s="34">
        <v>38</v>
      </c>
      <c r="B41" s="40">
        <v>2024060287</v>
      </c>
      <c r="C41" s="40" t="s">
        <v>226</v>
      </c>
      <c r="D41" s="34" t="s">
        <v>184</v>
      </c>
      <c r="E41" s="41" t="s">
        <v>185</v>
      </c>
      <c r="F41" s="42" t="s">
        <v>81</v>
      </c>
      <c r="G41" s="42">
        <v>80</v>
      </c>
      <c r="H41" s="42">
        <v>46.156</v>
      </c>
      <c r="I41" s="42">
        <v>80</v>
      </c>
      <c r="J41" s="42">
        <v>80</v>
      </c>
      <c r="K41" s="42">
        <v>80</v>
      </c>
      <c r="L41" s="41">
        <f t="shared" si="0"/>
        <v>366.156</v>
      </c>
      <c r="M41" s="41">
        <f t="shared" si="3"/>
        <v>7</v>
      </c>
      <c r="N41" s="41">
        <v>58</v>
      </c>
      <c r="O41" s="47">
        <f t="shared" si="4"/>
        <v>0.120689655172414</v>
      </c>
      <c r="P41" s="34"/>
    </row>
    <row r="42" ht="33" customHeight="1" spans="1:16">
      <c r="A42" s="34">
        <v>39</v>
      </c>
      <c r="B42" s="40">
        <v>2024060288</v>
      </c>
      <c r="C42" s="40" t="s">
        <v>227</v>
      </c>
      <c r="D42" s="34" t="s">
        <v>184</v>
      </c>
      <c r="E42" s="41" t="s">
        <v>185</v>
      </c>
      <c r="F42" s="42" t="s">
        <v>37</v>
      </c>
      <c r="G42" s="42">
        <v>84</v>
      </c>
      <c r="H42" s="42">
        <v>44.54</v>
      </c>
      <c r="I42" s="42">
        <v>60</v>
      </c>
      <c r="J42" s="42">
        <v>60</v>
      </c>
      <c r="K42" s="42">
        <v>62</v>
      </c>
      <c r="L42" s="41">
        <f t="shared" si="0"/>
        <v>310.54</v>
      </c>
      <c r="M42" s="41">
        <f t="shared" si="3"/>
        <v>28</v>
      </c>
      <c r="N42" s="41">
        <v>58</v>
      </c>
      <c r="O42" s="47">
        <f t="shared" si="4"/>
        <v>0.482758620689655</v>
      </c>
      <c r="P42" s="34"/>
    </row>
    <row r="43" ht="33" customHeight="1" spans="1:16">
      <c r="A43" s="34">
        <v>40</v>
      </c>
      <c r="B43" s="40">
        <v>2024060289</v>
      </c>
      <c r="C43" s="40" t="s">
        <v>228</v>
      </c>
      <c r="D43" s="34" t="s">
        <v>184</v>
      </c>
      <c r="E43" s="41" t="s">
        <v>185</v>
      </c>
      <c r="F43" s="43" t="s">
        <v>30</v>
      </c>
      <c r="G43" s="42">
        <v>87</v>
      </c>
      <c r="H43" s="42">
        <v>29.4</v>
      </c>
      <c r="I43" s="42">
        <v>75</v>
      </c>
      <c r="J43" s="42">
        <v>80</v>
      </c>
      <c r="K43" s="42">
        <v>72</v>
      </c>
      <c r="L43" s="43">
        <f t="shared" si="0"/>
        <v>343.4</v>
      </c>
      <c r="M43" s="41">
        <f t="shared" si="3"/>
        <v>16</v>
      </c>
      <c r="N43" s="41">
        <v>58</v>
      </c>
      <c r="O43" s="47">
        <f t="shared" si="4"/>
        <v>0.275862068965517</v>
      </c>
      <c r="P43" s="34"/>
    </row>
    <row r="44" ht="33" customHeight="1" spans="1:16">
      <c r="A44" s="34">
        <v>41</v>
      </c>
      <c r="B44" s="40">
        <v>2024060290</v>
      </c>
      <c r="C44" s="40" t="s">
        <v>229</v>
      </c>
      <c r="D44" s="34" t="s">
        <v>184</v>
      </c>
      <c r="E44" s="41" t="s">
        <v>185</v>
      </c>
      <c r="F44" s="42" t="s">
        <v>30</v>
      </c>
      <c r="G44" s="42">
        <v>80</v>
      </c>
      <c r="H44" s="42">
        <v>30.636</v>
      </c>
      <c r="I44" s="42">
        <v>80</v>
      </c>
      <c r="J44" s="42">
        <v>80</v>
      </c>
      <c r="K44" s="42">
        <v>80</v>
      </c>
      <c r="L44" s="41">
        <f t="shared" si="0"/>
        <v>350.636</v>
      </c>
      <c r="M44" s="41">
        <f t="shared" si="3"/>
        <v>15</v>
      </c>
      <c r="N44" s="41">
        <v>58</v>
      </c>
      <c r="O44" s="47">
        <f t="shared" si="4"/>
        <v>0.258620689655172</v>
      </c>
      <c r="P44" s="34"/>
    </row>
    <row r="45" ht="33" customHeight="1" spans="1:16">
      <c r="A45" s="34">
        <v>42</v>
      </c>
      <c r="B45" s="40">
        <v>2024060291</v>
      </c>
      <c r="C45" s="40" t="s">
        <v>230</v>
      </c>
      <c r="D45" s="34" t="s">
        <v>184</v>
      </c>
      <c r="E45" s="41" t="s">
        <v>185</v>
      </c>
      <c r="F45" s="42" t="s">
        <v>30</v>
      </c>
      <c r="G45" s="42">
        <v>80</v>
      </c>
      <c r="H45" s="42">
        <v>0.8</v>
      </c>
      <c r="I45" s="42">
        <v>60</v>
      </c>
      <c r="J45" s="42">
        <v>60</v>
      </c>
      <c r="K45" s="42">
        <v>60</v>
      </c>
      <c r="L45" s="41">
        <f t="shared" si="0"/>
        <v>260.8</v>
      </c>
      <c r="M45" s="41">
        <f t="shared" si="3"/>
        <v>58</v>
      </c>
      <c r="N45" s="41">
        <v>58</v>
      </c>
      <c r="O45" s="47">
        <f t="shared" si="4"/>
        <v>1</v>
      </c>
      <c r="P45" s="34"/>
    </row>
    <row r="46" ht="33" customHeight="1" spans="1:16">
      <c r="A46" s="34">
        <v>43</v>
      </c>
      <c r="B46" s="40">
        <v>2024060292</v>
      </c>
      <c r="C46" s="40" t="s">
        <v>231</v>
      </c>
      <c r="D46" s="34" t="s">
        <v>184</v>
      </c>
      <c r="E46" s="41" t="s">
        <v>185</v>
      </c>
      <c r="F46" s="42" t="s">
        <v>39</v>
      </c>
      <c r="G46" s="42">
        <v>80</v>
      </c>
      <c r="H46" s="42">
        <v>55.01</v>
      </c>
      <c r="I46" s="42">
        <v>94</v>
      </c>
      <c r="J46" s="42">
        <v>80</v>
      </c>
      <c r="K46" s="42">
        <v>80</v>
      </c>
      <c r="L46" s="41">
        <f t="shared" si="0"/>
        <v>389.01</v>
      </c>
      <c r="M46" s="41">
        <f t="shared" si="3"/>
        <v>2</v>
      </c>
      <c r="N46" s="41">
        <v>58</v>
      </c>
      <c r="O46" s="47">
        <f t="shared" si="4"/>
        <v>0.0344827586206897</v>
      </c>
      <c r="P46" s="34"/>
    </row>
    <row r="47" ht="33" customHeight="1" spans="1:16">
      <c r="A47" s="34">
        <v>44</v>
      </c>
      <c r="B47" s="40">
        <v>2024060293</v>
      </c>
      <c r="C47" s="40" t="s">
        <v>232</v>
      </c>
      <c r="D47" s="34" t="s">
        <v>184</v>
      </c>
      <c r="E47" s="41" t="s">
        <v>185</v>
      </c>
      <c r="F47" s="42" t="s">
        <v>39</v>
      </c>
      <c r="G47" s="42">
        <v>80</v>
      </c>
      <c r="H47" s="42">
        <v>28.864</v>
      </c>
      <c r="I47" s="42">
        <v>60</v>
      </c>
      <c r="J47" s="42">
        <v>60</v>
      </c>
      <c r="K47" s="42">
        <v>65</v>
      </c>
      <c r="L47" s="41">
        <f t="shared" si="0"/>
        <v>293.864</v>
      </c>
      <c r="M47" s="41">
        <f t="shared" si="3"/>
        <v>36</v>
      </c>
      <c r="N47" s="41">
        <v>58</v>
      </c>
      <c r="O47" s="47">
        <f t="shared" si="4"/>
        <v>0.620689655172414</v>
      </c>
      <c r="P47" s="34"/>
    </row>
    <row r="48" ht="33" customHeight="1" spans="1:16">
      <c r="A48" s="34">
        <v>45</v>
      </c>
      <c r="B48" s="40">
        <v>2024060294</v>
      </c>
      <c r="C48" s="40" t="s">
        <v>233</v>
      </c>
      <c r="D48" s="34" t="s">
        <v>184</v>
      </c>
      <c r="E48" s="41" t="s">
        <v>185</v>
      </c>
      <c r="F48" s="42" t="s">
        <v>51</v>
      </c>
      <c r="G48" s="42">
        <v>80</v>
      </c>
      <c r="H48" s="42">
        <v>16.51</v>
      </c>
      <c r="I48" s="42">
        <v>60</v>
      </c>
      <c r="J48" s="42">
        <v>60</v>
      </c>
      <c r="K48" s="42">
        <v>60</v>
      </c>
      <c r="L48" s="41">
        <f t="shared" si="0"/>
        <v>276.51</v>
      </c>
      <c r="M48" s="41">
        <f t="shared" si="3"/>
        <v>52</v>
      </c>
      <c r="N48" s="41">
        <v>58</v>
      </c>
      <c r="O48" s="47">
        <f t="shared" si="4"/>
        <v>0.896551724137931</v>
      </c>
      <c r="P48" s="34"/>
    </row>
    <row r="49" ht="33" customHeight="1" spans="1:16">
      <c r="A49" s="34">
        <v>46</v>
      </c>
      <c r="B49" s="40">
        <v>2024060295</v>
      </c>
      <c r="C49" s="40" t="s">
        <v>234</v>
      </c>
      <c r="D49" s="34" t="s">
        <v>184</v>
      </c>
      <c r="E49" s="41" t="s">
        <v>185</v>
      </c>
      <c r="F49" s="42" t="s">
        <v>97</v>
      </c>
      <c r="G49" s="42">
        <v>80</v>
      </c>
      <c r="H49" s="42">
        <v>59.946</v>
      </c>
      <c r="I49" s="42">
        <v>70</v>
      </c>
      <c r="J49" s="42">
        <v>60</v>
      </c>
      <c r="K49" s="42">
        <v>65</v>
      </c>
      <c r="L49" s="41">
        <f t="shared" si="0"/>
        <v>334.946</v>
      </c>
      <c r="M49" s="41">
        <f t="shared" si="3"/>
        <v>19</v>
      </c>
      <c r="N49" s="41">
        <v>58</v>
      </c>
      <c r="O49" s="47">
        <f t="shared" si="4"/>
        <v>0.327586206896552</v>
      </c>
      <c r="P49" s="34"/>
    </row>
    <row r="50" ht="33" customHeight="1" spans="1:16">
      <c r="A50" s="34">
        <v>47</v>
      </c>
      <c r="B50" s="40">
        <v>2024060296</v>
      </c>
      <c r="C50" s="40" t="s">
        <v>235</v>
      </c>
      <c r="D50" s="34" t="s">
        <v>184</v>
      </c>
      <c r="E50" s="41" t="s">
        <v>185</v>
      </c>
      <c r="F50" s="42" t="s">
        <v>97</v>
      </c>
      <c r="G50" s="42">
        <v>78</v>
      </c>
      <c r="H50" s="42">
        <v>93.57</v>
      </c>
      <c r="I50" s="42">
        <v>60</v>
      </c>
      <c r="J50" s="42">
        <v>60</v>
      </c>
      <c r="K50" s="42">
        <v>67</v>
      </c>
      <c r="L50" s="41">
        <f t="shared" si="0"/>
        <v>358.57</v>
      </c>
      <c r="M50" s="41">
        <f t="shared" si="3"/>
        <v>9</v>
      </c>
      <c r="N50" s="41">
        <v>58</v>
      </c>
      <c r="O50" s="47">
        <f t="shared" si="4"/>
        <v>0.155172413793103</v>
      </c>
      <c r="P50" s="34"/>
    </row>
    <row r="51" ht="33" customHeight="1" spans="1:16">
      <c r="A51" s="34">
        <v>48</v>
      </c>
      <c r="B51" s="40">
        <v>2024060297</v>
      </c>
      <c r="C51" s="40" t="s">
        <v>236</v>
      </c>
      <c r="D51" s="34" t="s">
        <v>184</v>
      </c>
      <c r="E51" s="41" t="s">
        <v>185</v>
      </c>
      <c r="F51" s="42" t="s">
        <v>58</v>
      </c>
      <c r="G51" s="42">
        <v>81</v>
      </c>
      <c r="H51" s="42">
        <v>29.814</v>
      </c>
      <c r="I51" s="42">
        <v>86</v>
      </c>
      <c r="J51" s="42">
        <v>80</v>
      </c>
      <c r="K51" s="42">
        <v>80</v>
      </c>
      <c r="L51" s="41">
        <f t="shared" si="0"/>
        <v>356.814</v>
      </c>
      <c r="M51" s="41">
        <f t="shared" si="3"/>
        <v>10</v>
      </c>
      <c r="N51" s="41">
        <v>58</v>
      </c>
      <c r="O51" s="47">
        <f t="shared" si="4"/>
        <v>0.172413793103448</v>
      </c>
      <c r="P51" s="34"/>
    </row>
    <row r="52" ht="33" customHeight="1" spans="1:16">
      <c r="A52" s="34">
        <v>49</v>
      </c>
      <c r="B52" s="40">
        <v>2024060298</v>
      </c>
      <c r="C52" s="40" t="s">
        <v>237</v>
      </c>
      <c r="D52" s="34" t="s">
        <v>184</v>
      </c>
      <c r="E52" s="41" t="s">
        <v>185</v>
      </c>
      <c r="F52" s="42" t="s">
        <v>28</v>
      </c>
      <c r="G52" s="42">
        <v>80</v>
      </c>
      <c r="H52" s="42">
        <v>28.026</v>
      </c>
      <c r="I52" s="42">
        <v>60</v>
      </c>
      <c r="J52" s="42">
        <v>60</v>
      </c>
      <c r="K52" s="42">
        <v>77</v>
      </c>
      <c r="L52" s="41">
        <f t="shared" si="0"/>
        <v>305.026</v>
      </c>
      <c r="M52" s="41">
        <f t="shared" si="3"/>
        <v>30</v>
      </c>
      <c r="N52" s="41">
        <v>58</v>
      </c>
      <c r="O52" s="47">
        <f t="shared" si="4"/>
        <v>0.517241379310345</v>
      </c>
      <c r="P52" s="34"/>
    </row>
    <row r="53" ht="33" customHeight="1" spans="1:16">
      <c r="A53" s="34">
        <v>50</v>
      </c>
      <c r="B53" s="40">
        <v>2024060299</v>
      </c>
      <c r="C53" s="40" t="s">
        <v>238</v>
      </c>
      <c r="D53" s="34" t="s">
        <v>184</v>
      </c>
      <c r="E53" s="41" t="s">
        <v>185</v>
      </c>
      <c r="F53" s="42" t="s">
        <v>28</v>
      </c>
      <c r="G53" s="42">
        <v>86</v>
      </c>
      <c r="H53" s="42">
        <v>29.154</v>
      </c>
      <c r="I53" s="42">
        <v>80</v>
      </c>
      <c r="J53" s="42">
        <v>100</v>
      </c>
      <c r="K53" s="42">
        <v>80</v>
      </c>
      <c r="L53" s="41">
        <f t="shared" si="0"/>
        <v>375.154</v>
      </c>
      <c r="M53" s="41">
        <f t="shared" si="3"/>
        <v>5</v>
      </c>
      <c r="N53" s="41">
        <v>58</v>
      </c>
      <c r="O53" s="47">
        <f t="shared" si="4"/>
        <v>0.0862068965517241</v>
      </c>
      <c r="P53" s="34"/>
    </row>
    <row r="54" ht="33" customHeight="1" spans="1:16">
      <c r="A54" s="34">
        <v>51</v>
      </c>
      <c r="B54" s="40">
        <v>2024060300</v>
      </c>
      <c r="C54" s="40" t="s">
        <v>239</v>
      </c>
      <c r="D54" s="34" t="s">
        <v>184</v>
      </c>
      <c r="E54" s="41" t="s">
        <v>185</v>
      </c>
      <c r="F54" s="42" t="s">
        <v>42</v>
      </c>
      <c r="G54" s="42">
        <v>80</v>
      </c>
      <c r="H54" s="42">
        <v>28.74</v>
      </c>
      <c r="I54" s="42">
        <v>60</v>
      </c>
      <c r="J54" s="42">
        <v>60</v>
      </c>
      <c r="K54" s="42">
        <v>65</v>
      </c>
      <c r="L54" s="41">
        <f t="shared" si="0"/>
        <v>293.74</v>
      </c>
      <c r="M54" s="41">
        <f t="shared" si="3"/>
        <v>37</v>
      </c>
      <c r="N54" s="41">
        <v>58</v>
      </c>
      <c r="O54" s="47">
        <f t="shared" si="4"/>
        <v>0.637931034482759</v>
      </c>
      <c r="P54" s="34"/>
    </row>
    <row r="55" ht="33" customHeight="1" spans="1:16">
      <c r="A55" s="34">
        <v>52</v>
      </c>
      <c r="B55" s="40">
        <v>2024060301</v>
      </c>
      <c r="C55" s="40" t="s">
        <v>240</v>
      </c>
      <c r="D55" s="34" t="s">
        <v>184</v>
      </c>
      <c r="E55" s="41" t="s">
        <v>185</v>
      </c>
      <c r="F55" s="42" t="s">
        <v>28</v>
      </c>
      <c r="G55" s="42">
        <v>87</v>
      </c>
      <c r="H55" s="42">
        <v>72.75</v>
      </c>
      <c r="I55" s="42">
        <v>70</v>
      </c>
      <c r="J55" s="42">
        <v>60.5</v>
      </c>
      <c r="K55" s="42">
        <v>80</v>
      </c>
      <c r="L55" s="41">
        <f t="shared" si="0"/>
        <v>370.25</v>
      </c>
      <c r="M55" s="41">
        <f t="shared" si="3"/>
        <v>6</v>
      </c>
      <c r="N55" s="41">
        <v>58</v>
      </c>
      <c r="O55" s="47">
        <f t="shared" si="4"/>
        <v>0.103448275862069</v>
      </c>
      <c r="P55" s="34"/>
    </row>
    <row r="56" ht="33" customHeight="1" spans="1:16">
      <c r="A56" s="34">
        <v>53</v>
      </c>
      <c r="B56" s="40">
        <v>2024060302</v>
      </c>
      <c r="C56" s="40" t="s">
        <v>241</v>
      </c>
      <c r="D56" s="34" t="s">
        <v>184</v>
      </c>
      <c r="E56" s="41" t="s">
        <v>185</v>
      </c>
      <c r="F56" s="42" t="s">
        <v>79</v>
      </c>
      <c r="G56" s="42">
        <v>80</v>
      </c>
      <c r="H56" s="42">
        <v>59.686</v>
      </c>
      <c r="I56" s="42">
        <v>60</v>
      </c>
      <c r="J56" s="42">
        <v>60</v>
      </c>
      <c r="K56" s="42">
        <v>79</v>
      </c>
      <c r="L56" s="41">
        <f t="shared" si="0"/>
        <v>338.686</v>
      </c>
      <c r="M56" s="41">
        <f t="shared" si="3"/>
        <v>18</v>
      </c>
      <c r="N56" s="41">
        <v>58</v>
      </c>
      <c r="O56" s="47">
        <f t="shared" si="4"/>
        <v>0.310344827586207</v>
      </c>
      <c r="P56" s="34"/>
    </row>
    <row r="57" ht="33" customHeight="1" spans="1:16">
      <c r="A57" s="34">
        <v>54</v>
      </c>
      <c r="B57" s="40">
        <v>2024060303</v>
      </c>
      <c r="C57" s="40" t="s">
        <v>242</v>
      </c>
      <c r="D57" s="34" t="s">
        <v>184</v>
      </c>
      <c r="E57" s="41" t="s">
        <v>185</v>
      </c>
      <c r="F57" s="42" t="s">
        <v>86</v>
      </c>
      <c r="G57" s="42">
        <v>80</v>
      </c>
      <c r="H57" s="42">
        <v>19.29</v>
      </c>
      <c r="I57" s="42">
        <v>60</v>
      </c>
      <c r="J57" s="42">
        <v>60</v>
      </c>
      <c r="K57" s="42">
        <v>60</v>
      </c>
      <c r="L57" s="41">
        <f t="shared" si="0"/>
        <v>279.29</v>
      </c>
      <c r="M57" s="41">
        <f t="shared" si="3"/>
        <v>48</v>
      </c>
      <c r="N57" s="41">
        <v>58</v>
      </c>
      <c r="O57" s="47">
        <f t="shared" si="4"/>
        <v>0.827586206896552</v>
      </c>
      <c r="P57" s="34"/>
    </row>
    <row r="58" ht="33" customHeight="1" spans="1:16">
      <c r="A58" s="34">
        <v>55</v>
      </c>
      <c r="B58" s="40">
        <v>2024060304</v>
      </c>
      <c r="C58" s="40" t="s">
        <v>243</v>
      </c>
      <c r="D58" s="34" t="s">
        <v>184</v>
      </c>
      <c r="E58" s="41" t="s">
        <v>185</v>
      </c>
      <c r="F58" s="42" t="s">
        <v>86</v>
      </c>
      <c r="G58" s="42">
        <v>80</v>
      </c>
      <c r="H58" s="42">
        <v>30.794</v>
      </c>
      <c r="I58" s="42">
        <v>60</v>
      </c>
      <c r="J58" s="42">
        <v>60</v>
      </c>
      <c r="K58" s="42">
        <v>67</v>
      </c>
      <c r="L58" s="41">
        <f t="shared" si="0"/>
        <v>297.794</v>
      </c>
      <c r="M58" s="41">
        <f t="shared" si="3"/>
        <v>33</v>
      </c>
      <c r="N58" s="41">
        <v>58</v>
      </c>
      <c r="O58" s="47">
        <f t="shared" si="4"/>
        <v>0.568965517241379</v>
      </c>
      <c r="P58" s="34"/>
    </row>
    <row r="59" ht="33" customHeight="1" spans="1:16">
      <c r="A59" s="34">
        <v>56</v>
      </c>
      <c r="B59" s="40">
        <v>2024060305</v>
      </c>
      <c r="C59" s="40" t="s">
        <v>244</v>
      </c>
      <c r="D59" s="34" t="s">
        <v>184</v>
      </c>
      <c r="E59" s="41" t="s">
        <v>185</v>
      </c>
      <c r="F59" s="42" t="s">
        <v>245</v>
      </c>
      <c r="G59" s="42">
        <v>78</v>
      </c>
      <c r="H59" s="42">
        <v>16.524</v>
      </c>
      <c r="I59" s="42">
        <v>60</v>
      </c>
      <c r="J59" s="42">
        <v>60</v>
      </c>
      <c r="K59" s="42">
        <v>60</v>
      </c>
      <c r="L59" s="41">
        <f t="shared" si="0"/>
        <v>274.524</v>
      </c>
      <c r="M59" s="41">
        <f t="shared" si="3"/>
        <v>55</v>
      </c>
      <c r="N59" s="41">
        <v>58</v>
      </c>
      <c r="O59" s="47">
        <f t="shared" si="4"/>
        <v>0.948275862068966</v>
      </c>
      <c r="P59" s="34"/>
    </row>
    <row r="60" ht="33" customHeight="1" spans="1:16">
      <c r="A60" s="34">
        <v>57</v>
      </c>
      <c r="B60" s="40">
        <v>2024060306</v>
      </c>
      <c r="C60" s="40" t="s">
        <v>246</v>
      </c>
      <c r="D60" s="34" t="s">
        <v>184</v>
      </c>
      <c r="E60" s="41" t="s">
        <v>185</v>
      </c>
      <c r="F60" s="42" t="s">
        <v>99</v>
      </c>
      <c r="G60" s="42">
        <v>80</v>
      </c>
      <c r="H60" s="42">
        <v>25.91</v>
      </c>
      <c r="I60" s="42">
        <v>60</v>
      </c>
      <c r="J60" s="42">
        <v>65</v>
      </c>
      <c r="K60" s="42">
        <v>60</v>
      </c>
      <c r="L60" s="41">
        <f t="shared" si="0"/>
        <v>290.91</v>
      </c>
      <c r="M60" s="41">
        <f t="shared" si="3"/>
        <v>39</v>
      </c>
      <c r="N60" s="41">
        <v>58</v>
      </c>
      <c r="O60" s="47">
        <f t="shared" si="4"/>
        <v>0.672413793103448</v>
      </c>
      <c r="P60" s="34"/>
    </row>
    <row r="61" ht="33" customHeight="1" spans="1:16">
      <c r="A61" s="34">
        <v>58</v>
      </c>
      <c r="B61" s="40">
        <v>2024060307</v>
      </c>
      <c r="C61" s="40" t="s">
        <v>247</v>
      </c>
      <c r="D61" s="34" t="s">
        <v>184</v>
      </c>
      <c r="E61" s="41" t="s">
        <v>185</v>
      </c>
      <c r="F61" s="42" t="s">
        <v>105</v>
      </c>
      <c r="G61" s="42">
        <v>80</v>
      </c>
      <c r="H61" s="42">
        <v>36.926</v>
      </c>
      <c r="I61" s="42">
        <v>60</v>
      </c>
      <c r="J61" s="42">
        <v>60</v>
      </c>
      <c r="K61" s="42">
        <v>60</v>
      </c>
      <c r="L61" s="41">
        <f t="shared" si="0"/>
        <v>296.926</v>
      </c>
      <c r="M61" s="41">
        <f t="shared" si="3"/>
        <v>34</v>
      </c>
      <c r="N61" s="41">
        <v>58</v>
      </c>
      <c r="O61" s="47">
        <f t="shared" si="4"/>
        <v>0.586206896551724</v>
      </c>
      <c r="P61" s="34"/>
    </row>
    <row r="62" s="2" customFormat="1" ht="33" customHeight="1" spans="1:16">
      <c r="A62" s="34">
        <v>59</v>
      </c>
      <c r="B62" s="40">
        <v>2024060240</v>
      </c>
      <c r="C62" s="44" t="s">
        <v>248</v>
      </c>
      <c r="D62" s="34" t="s">
        <v>184</v>
      </c>
      <c r="E62" s="41" t="s">
        <v>249</v>
      </c>
      <c r="F62" s="42" t="s">
        <v>112</v>
      </c>
      <c r="G62" s="45">
        <v>81</v>
      </c>
      <c r="H62" s="45">
        <v>62.97</v>
      </c>
      <c r="I62" s="45">
        <v>60</v>
      </c>
      <c r="J62" s="45">
        <v>60</v>
      </c>
      <c r="K62" s="45">
        <v>60</v>
      </c>
      <c r="L62" s="34">
        <v>323.97</v>
      </c>
      <c r="M62" s="34">
        <f>_xlfn.RANK.EQ(L62,$L$62:$L$71,0)</f>
        <v>5</v>
      </c>
      <c r="N62" s="34">
        <v>10</v>
      </c>
      <c r="O62" s="48">
        <f t="shared" si="4"/>
        <v>0.5</v>
      </c>
      <c r="P62" s="34"/>
    </row>
    <row r="63" s="2" customFormat="1" ht="33" customHeight="1" spans="1:16">
      <c r="A63" s="34">
        <v>60</v>
      </c>
      <c r="B63" s="40">
        <v>2024060241</v>
      </c>
      <c r="C63" s="44" t="s">
        <v>250</v>
      </c>
      <c r="D63" s="34" t="s">
        <v>184</v>
      </c>
      <c r="E63" s="41" t="s">
        <v>249</v>
      </c>
      <c r="F63" s="42" t="s">
        <v>112</v>
      </c>
      <c r="G63" s="45">
        <v>80</v>
      </c>
      <c r="H63" s="45">
        <v>87.27</v>
      </c>
      <c r="I63" s="45">
        <v>60</v>
      </c>
      <c r="J63" s="45">
        <v>60</v>
      </c>
      <c r="K63" s="45">
        <v>60</v>
      </c>
      <c r="L63" s="34">
        <v>347.27</v>
      </c>
      <c r="M63" s="34">
        <f t="shared" ref="M63:M71" si="5">_xlfn.RANK.EQ(L63,$L$62:$L$71,0)</f>
        <v>1</v>
      </c>
      <c r="N63" s="34">
        <v>10</v>
      </c>
      <c r="O63" s="48">
        <f t="shared" ref="O63:O71" si="6">(M63/N63)</f>
        <v>0.1</v>
      </c>
      <c r="P63" s="34"/>
    </row>
    <row r="64" s="2" customFormat="1" ht="33" customHeight="1" spans="1:16">
      <c r="A64" s="34">
        <v>61</v>
      </c>
      <c r="B64" s="40">
        <v>2024060242</v>
      </c>
      <c r="C64" s="44" t="s">
        <v>251</v>
      </c>
      <c r="D64" s="34" t="s">
        <v>184</v>
      </c>
      <c r="E64" s="41" t="s">
        <v>249</v>
      </c>
      <c r="F64" s="42" t="s">
        <v>116</v>
      </c>
      <c r="G64" s="45">
        <v>86</v>
      </c>
      <c r="H64" s="45">
        <v>32.914</v>
      </c>
      <c r="I64" s="45">
        <v>89</v>
      </c>
      <c r="J64" s="45">
        <v>60.5</v>
      </c>
      <c r="K64" s="45">
        <v>60</v>
      </c>
      <c r="L64" s="34">
        <v>328.414</v>
      </c>
      <c r="M64" s="34">
        <f t="shared" si="5"/>
        <v>3</v>
      </c>
      <c r="N64" s="34">
        <v>10</v>
      </c>
      <c r="O64" s="48">
        <f t="shared" si="6"/>
        <v>0.3</v>
      </c>
      <c r="P64" s="34"/>
    </row>
    <row r="65" s="2" customFormat="1" ht="33" customHeight="1" spans="1:16">
      <c r="A65" s="34">
        <v>62</v>
      </c>
      <c r="B65" s="40">
        <v>2024060243</v>
      </c>
      <c r="C65" s="49" t="s">
        <v>252</v>
      </c>
      <c r="D65" s="34" t="s">
        <v>184</v>
      </c>
      <c r="E65" s="41" t="s">
        <v>249</v>
      </c>
      <c r="F65" s="50" t="s">
        <v>116</v>
      </c>
      <c r="G65" s="51">
        <v>80</v>
      </c>
      <c r="H65" s="51">
        <v>30.784</v>
      </c>
      <c r="I65" s="51">
        <v>60</v>
      </c>
      <c r="J65" s="51">
        <v>60</v>
      </c>
      <c r="K65" s="51">
        <v>60</v>
      </c>
      <c r="L65" s="34">
        <v>290.784</v>
      </c>
      <c r="M65" s="34">
        <f t="shared" si="5"/>
        <v>9</v>
      </c>
      <c r="N65" s="34">
        <v>10</v>
      </c>
      <c r="O65" s="48">
        <f t="shared" si="6"/>
        <v>0.9</v>
      </c>
      <c r="P65" s="34"/>
    </row>
    <row r="66" s="2" customFormat="1" ht="33" customHeight="1" spans="1:16">
      <c r="A66" s="34">
        <v>63</v>
      </c>
      <c r="B66" s="40">
        <v>2024060244</v>
      </c>
      <c r="C66" s="44" t="s">
        <v>253</v>
      </c>
      <c r="D66" s="34" t="s">
        <v>184</v>
      </c>
      <c r="E66" s="41" t="s">
        <v>249</v>
      </c>
      <c r="F66" s="42" t="s">
        <v>116</v>
      </c>
      <c r="G66" s="45">
        <v>80</v>
      </c>
      <c r="H66" s="45">
        <v>29.382</v>
      </c>
      <c r="I66" s="45">
        <v>69</v>
      </c>
      <c r="J66" s="45">
        <v>60</v>
      </c>
      <c r="K66" s="45">
        <v>60</v>
      </c>
      <c r="L66" s="34">
        <v>298.382</v>
      </c>
      <c r="M66" s="34">
        <f t="shared" si="5"/>
        <v>6</v>
      </c>
      <c r="N66" s="34">
        <v>10</v>
      </c>
      <c r="O66" s="48">
        <f t="shared" si="6"/>
        <v>0.6</v>
      </c>
      <c r="P66" s="34"/>
    </row>
    <row r="67" s="2" customFormat="1" ht="33" customHeight="1" spans="1:16">
      <c r="A67" s="34">
        <v>64</v>
      </c>
      <c r="B67" s="40">
        <v>2024060245</v>
      </c>
      <c r="C67" s="44" t="s">
        <v>254</v>
      </c>
      <c r="D67" s="34" t="s">
        <v>184</v>
      </c>
      <c r="E67" s="41" t="s">
        <v>249</v>
      </c>
      <c r="F67" s="42" t="s">
        <v>255</v>
      </c>
      <c r="G67" s="45">
        <v>80</v>
      </c>
      <c r="H67" s="45">
        <v>53.77</v>
      </c>
      <c r="I67" s="45">
        <v>68</v>
      </c>
      <c r="J67" s="45">
        <v>60</v>
      </c>
      <c r="K67" s="45">
        <v>65</v>
      </c>
      <c r="L67" s="34">
        <v>326.77</v>
      </c>
      <c r="M67" s="34">
        <f t="shared" si="5"/>
        <v>4</v>
      </c>
      <c r="N67" s="34">
        <v>10</v>
      </c>
      <c r="O67" s="48">
        <f t="shared" si="6"/>
        <v>0.4</v>
      </c>
      <c r="P67" s="34"/>
    </row>
    <row r="68" s="2" customFormat="1" ht="33" customHeight="1" spans="1:16">
      <c r="A68" s="34">
        <v>65</v>
      </c>
      <c r="B68" s="40">
        <v>2024060246</v>
      </c>
      <c r="C68" s="44" t="s">
        <v>256</v>
      </c>
      <c r="D68" s="34" t="s">
        <v>184</v>
      </c>
      <c r="E68" s="41" t="s">
        <v>249</v>
      </c>
      <c r="F68" s="42" t="s">
        <v>120</v>
      </c>
      <c r="G68" s="45">
        <v>80</v>
      </c>
      <c r="H68" s="45">
        <v>29.728</v>
      </c>
      <c r="I68" s="45">
        <v>65</v>
      </c>
      <c r="J68" s="45">
        <v>60</v>
      </c>
      <c r="K68" s="45">
        <v>62</v>
      </c>
      <c r="L68" s="34">
        <v>296.728</v>
      </c>
      <c r="M68" s="34">
        <f t="shared" si="5"/>
        <v>7</v>
      </c>
      <c r="N68" s="34">
        <v>10</v>
      </c>
      <c r="O68" s="48">
        <f t="shared" si="6"/>
        <v>0.7</v>
      </c>
      <c r="P68" s="34"/>
    </row>
    <row r="69" s="2" customFormat="1" ht="33" customHeight="1" spans="1:16">
      <c r="A69" s="34">
        <v>66</v>
      </c>
      <c r="B69" s="40">
        <v>2024060247</v>
      </c>
      <c r="C69" s="44" t="s">
        <v>257</v>
      </c>
      <c r="D69" s="34" t="s">
        <v>184</v>
      </c>
      <c r="E69" s="41" t="s">
        <v>249</v>
      </c>
      <c r="F69" s="42" t="s">
        <v>126</v>
      </c>
      <c r="G69" s="45">
        <v>80</v>
      </c>
      <c r="H69" s="45">
        <v>31.858</v>
      </c>
      <c r="I69" s="45">
        <v>60</v>
      </c>
      <c r="J69" s="45">
        <v>60</v>
      </c>
      <c r="K69" s="45">
        <v>60</v>
      </c>
      <c r="L69" s="34">
        <v>291.858</v>
      </c>
      <c r="M69" s="34">
        <f t="shared" si="5"/>
        <v>8</v>
      </c>
      <c r="N69" s="34">
        <v>10</v>
      </c>
      <c r="O69" s="48">
        <f t="shared" si="6"/>
        <v>0.8</v>
      </c>
      <c r="P69" s="34"/>
    </row>
    <row r="70" s="2" customFormat="1" ht="33" customHeight="1" spans="1:16">
      <c r="A70" s="34">
        <v>67</v>
      </c>
      <c r="B70" s="40">
        <v>2024060248</v>
      </c>
      <c r="C70" s="44" t="s">
        <v>258</v>
      </c>
      <c r="D70" s="34" t="s">
        <v>184</v>
      </c>
      <c r="E70" s="41" t="s">
        <v>249</v>
      </c>
      <c r="F70" s="42" t="s">
        <v>129</v>
      </c>
      <c r="G70" s="45">
        <v>80</v>
      </c>
      <c r="H70" s="45">
        <v>68.7004</v>
      </c>
      <c r="I70" s="45">
        <v>60</v>
      </c>
      <c r="J70" s="45">
        <v>60</v>
      </c>
      <c r="K70" s="45">
        <v>60</v>
      </c>
      <c r="L70" s="34">
        <v>328.7004</v>
      </c>
      <c r="M70" s="34">
        <f t="shared" si="5"/>
        <v>2</v>
      </c>
      <c r="N70" s="34">
        <v>10</v>
      </c>
      <c r="O70" s="48">
        <f t="shared" si="6"/>
        <v>0.2</v>
      </c>
      <c r="P70" s="34"/>
    </row>
    <row r="71" s="2" customFormat="1" ht="33" customHeight="1" spans="1:16">
      <c r="A71" s="34">
        <v>68</v>
      </c>
      <c r="B71" s="40">
        <v>2024060249</v>
      </c>
      <c r="C71" s="44" t="s">
        <v>259</v>
      </c>
      <c r="D71" s="34" t="s">
        <v>184</v>
      </c>
      <c r="E71" s="41" t="s">
        <v>249</v>
      </c>
      <c r="F71" s="42" t="s">
        <v>129</v>
      </c>
      <c r="G71" s="45">
        <v>78</v>
      </c>
      <c r="H71" s="45">
        <v>18.224</v>
      </c>
      <c r="I71" s="45">
        <v>60</v>
      </c>
      <c r="J71" s="45">
        <v>60</v>
      </c>
      <c r="K71" s="45">
        <v>60</v>
      </c>
      <c r="L71" s="34">
        <v>276.224</v>
      </c>
      <c r="M71" s="34">
        <f t="shared" si="5"/>
        <v>10</v>
      </c>
      <c r="N71" s="34">
        <v>10</v>
      </c>
      <c r="O71" s="48">
        <f t="shared" si="6"/>
        <v>1</v>
      </c>
      <c r="P71" s="34"/>
    </row>
    <row r="72" s="2" customFormat="1" ht="33" customHeight="1" spans="1:16">
      <c r="A72" s="34">
        <v>69</v>
      </c>
      <c r="B72" s="40">
        <v>2024060308</v>
      </c>
      <c r="C72" s="44" t="s">
        <v>260</v>
      </c>
      <c r="D72" s="34" t="s">
        <v>184</v>
      </c>
      <c r="E72" s="41" t="s">
        <v>249</v>
      </c>
      <c r="F72" s="42" t="s">
        <v>132</v>
      </c>
      <c r="G72" s="45">
        <v>80</v>
      </c>
      <c r="H72" s="45">
        <v>31.226</v>
      </c>
      <c r="I72" s="45">
        <v>60</v>
      </c>
      <c r="J72" s="45">
        <v>65</v>
      </c>
      <c r="K72" s="45">
        <v>80</v>
      </c>
      <c r="L72" s="34">
        <v>316.226</v>
      </c>
      <c r="M72" s="34">
        <f>_xlfn.RANK.EQ(L72,$L$72:$L$97,0)</f>
        <v>8</v>
      </c>
      <c r="N72" s="34">
        <v>26</v>
      </c>
      <c r="O72" s="48">
        <f>(M72/N97)</f>
        <v>0.307692307692308</v>
      </c>
      <c r="P72" s="34"/>
    </row>
    <row r="73" s="2" customFormat="1" ht="33" customHeight="1" spans="1:16">
      <c r="A73" s="34">
        <v>70</v>
      </c>
      <c r="B73" s="40">
        <v>2024060310</v>
      </c>
      <c r="C73" s="44" t="s">
        <v>261</v>
      </c>
      <c r="D73" s="34" t="s">
        <v>184</v>
      </c>
      <c r="E73" s="41" t="s">
        <v>249</v>
      </c>
      <c r="F73" s="42" t="s">
        <v>135</v>
      </c>
      <c r="G73" s="45">
        <v>80</v>
      </c>
      <c r="H73" s="45">
        <v>29.418</v>
      </c>
      <c r="I73" s="45">
        <v>60</v>
      </c>
      <c r="J73" s="45">
        <v>60</v>
      </c>
      <c r="K73" s="45">
        <v>60</v>
      </c>
      <c r="L73" s="34">
        <v>289.418</v>
      </c>
      <c r="M73" s="34">
        <f t="shared" ref="M73:M97" si="7">_xlfn.RANK.EQ(L73,$L$72:$L$97,0)</f>
        <v>21</v>
      </c>
      <c r="N73" s="34">
        <v>26</v>
      </c>
      <c r="O73" s="48">
        <f>(M73/N73)</f>
        <v>0.807692307692308</v>
      </c>
      <c r="P73" s="34"/>
    </row>
    <row r="74" s="2" customFormat="1" ht="33" customHeight="1" spans="1:16">
      <c r="A74" s="34">
        <v>71</v>
      </c>
      <c r="B74" s="40">
        <v>2024060311</v>
      </c>
      <c r="C74" s="44" t="s">
        <v>262</v>
      </c>
      <c r="D74" s="34" t="s">
        <v>184</v>
      </c>
      <c r="E74" s="41" t="s">
        <v>249</v>
      </c>
      <c r="F74" s="42" t="s">
        <v>135</v>
      </c>
      <c r="G74" s="45">
        <v>80</v>
      </c>
      <c r="H74" s="45">
        <v>24.754</v>
      </c>
      <c r="I74" s="45">
        <v>60</v>
      </c>
      <c r="J74" s="45">
        <v>60</v>
      </c>
      <c r="K74" s="45">
        <v>65</v>
      </c>
      <c r="L74" s="34">
        <v>289.754</v>
      </c>
      <c r="M74" s="34">
        <f t="shared" si="7"/>
        <v>20</v>
      </c>
      <c r="N74" s="34">
        <v>26</v>
      </c>
      <c r="O74" s="48">
        <f t="shared" ref="O74:O98" si="8">(M74/N74)</f>
        <v>0.769230769230769</v>
      </c>
      <c r="P74" s="34"/>
    </row>
    <row r="75" s="2" customFormat="1" ht="33" customHeight="1" spans="1:16">
      <c r="A75" s="34">
        <v>72</v>
      </c>
      <c r="B75" s="40">
        <v>2024060312</v>
      </c>
      <c r="C75" s="44" t="s">
        <v>263</v>
      </c>
      <c r="D75" s="34" t="s">
        <v>184</v>
      </c>
      <c r="E75" s="41" t="s">
        <v>249</v>
      </c>
      <c r="F75" s="42" t="s">
        <v>70</v>
      </c>
      <c r="G75" s="45">
        <v>78</v>
      </c>
      <c r="H75" s="45">
        <v>29.976</v>
      </c>
      <c r="I75" s="45">
        <v>60</v>
      </c>
      <c r="J75" s="45">
        <v>60</v>
      </c>
      <c r="K75" s="45">
        <v>70</v>
      </c>
      <c r="L75" s="34">
        <v>297.976</v>
      </c>
      <c r="M75" s="34">
        <f t="shared" si="7"/>
        <v>19</v>
      </c>
      <c r="N75" s="34">
        <v>26</v>
      </c>
      <c r="O75" s="48">
        <f t="shared" si="8"/>
        <v>0.730769230769231</v>
      </c>
      <c r="P75" s="34"/>
    </row>
    <row r="76" s="2" customFormat="1" ht="33" customHeight="1" spans="1:16">
      <c r="A76" s="34">
        <v>73</v>
      </c>
      <c r="B76" s="40">
        <v>2024060313</v>
      </c>
      <c r="C76" s="44" t="s">
        <v>264</v>
      </c>
      <c r="D76" s="34" t="s">
        <v>184</v>
      </c>
      <c r="E76" s="41" t="s">
        <v>249</v>
      </c>
      <c r="F76" s="42" t="s">
        <v>132</v>
      </c>
      <c r="G76" s="45">
        <v>80</v>
      </c>
      <c r="H76" s="45">
        <v>25.71</v>
      </c>
      <c r="I76" s="45">
        <v>60</v>
      </c>
      <c r="J76" s="45">
        <v>60</v>
      </c>
      <c r="K76" s="45">
        <v>80</v>
      </c>
      <c r="L76" s="34">
        <v>305.71</v>
      </c>
      <c r="M76" s="34">
        <f t="shared" si="7"/>
        <v>14</v>
      </c>
      <c r="N76" s="34">
        <v>26</v>
      </c>
      <c r="O76" s="48">
        <f t="shared" si="8"/>
        <v>0.538461538461538</v>
      </c>
      <c r="P76" s="34"/>
    </row>
    <row r="77" s="2" customFormat="1" ht="33" customHeight="1" spans="1:16">
      <c r="A77" s="34">
        <v>74</v>
      </c>
      <c r="B77" s="40">
        <v>2024060314</v>
      </c>
      <c r="C77" s="44" t="s">
        <v>265</v>
      </c>
      <c r="D77" s="34" t="s">
        <v>184</v>
      </c>
      <c r="E77" s="41" t="s">
        <v>249</v>
      </c>
      <c r="F77" s="42" t="s">
        <v>140</v>
      </c>
      <c r="G77" s="45">
        <v>77</v>
      </c>
      <c r="H77" s="45">
        <v>49.704</v>
      </c>
      <c r="I77" s="45">
        <v>60</v>
      </c>
      <c r="J77" s="45">
        <v>60</v>
      </c>
      <c r="K77" s="45">
        <v>60</v>
      </c>
      <c r="L77" s="34">
        <v>306.704</v>
      </c>
      <c r="M77" s="34">
        <f t="shared" si="7"/>
        <v>13</v>
      </c>
      <c r="N77" s="34">
        <v>26</v>
      </c>
      <c r="O77" s="48">
        <f t="shared" si="8"/>
        <v>0.5</v>
      </c>
      <c r="P77" s="34"/>
    </row>
    <row r="78" s="2" customFormat="1" ht="33" customHeight="1" spans="1:16">
      <c r="A78" s="34">
        <v>75</v>
      </c>
      <c r="B78" s="40">
        <v>2024060316</v>
      </c>
      <c r="C78" s="44" t="s">
        <v>266</v>
      </c>
      <c r="D78" s="34" t="s">
        <v>184</v>
      </c>
      <c r="E78" s="41" t="s">
        <v>249</v>
      </c>
      <c r="F78" s="42" t="s">
        <v>143</v>
      </c>
      <c r="G78" s="45">
        <v>80</v>
      </c>
      <c r="H78" s="45">
        <v>91.45</v>
      </c>
      <c r="I78" s="45">
        <v>60</v>
      </c>
      <c r="J78" s="45">
        <v>61</v>
      </c>
      <c r="K78" s="45">
        <v>60</v>
      </c>
      <c r="L78" s="34">
        <v>352.45</v>
      </c>
      <c r="M78" s="34">
        <f t="shared" si="7"/>
        <v>4</v>
      </c>
      <c r="N78" s="34">
        <v>26</v>
      </c>
      <c r="O78" s="48">
        <f t="shared" si="8"/>
        <v>0.153846153846154</v>
      </c>
      <c r="P78" s="34"/>
    </row>
    <row r="79" s="2" customFormat="1" ht="33" customHeight="1" spans="1:16">
      <c r="A79" s="34">
        <v>76</v>
      </c>
      <c r="B79" s="40">
        <v>2024060317</v>
      </c>
      <c r="C79" s="44" t="s">
        <v>267</v>
      </c>
      <c r="D79" s="34" t="s">
        <v>184</v>
      </c>
      <c r="E79" s="41" t="s">
        <v>249</v>
      </c>
      <c r="F79" s="42" t="s">
        <v>268</v>
      </c>
      <c r="G79" s="45">
        <v>76</v>
      </c>
      <c r="H79" s="45">
        <v>81.21</v>
      </c>
      <c r="I79" s="51">
        <v>60</v>
      </c>
      <c r="J79" s="51">
        <v>60</v>
      </c>
      <c r="K79" s="51">
        <v>60</v>
      </c>
      <c r="L79" s="34">
        <v>337.21</v>
      </c>
      <c r="M79" s="34">
        <f t="shared" si="7"/>
        <v>6</v>
      </c>
      <c r="N79" s="34">
        <v>26</v>
      </c>
      <c r="O79" s="48">
        <f t="shared" si="8"/>
        <v>0.230769230769231</v>
      </c>
      <c r="P79" s="34"/>
    </row>
    <row r="80" s="2" customFormat="1" ht="33" customHeight="1" spans="1:16">
      <c r="A80" s="34">
        <v>77</v>
      </c>
      <c r="B80" s="40">
        <v>2024060318</v>
      </c>
      <c r="C80" s="44" t="s">
        <v>269</v>
      </c>
      <c r="D80" s="34" t="s">
        <v>184</v>
      </c>
      <c r="E80" s="41" t="s">
        <v>249</v>
      </c>
      <c r="F80" s="42" t="s">
        <v>146</v>
      </c>
      <c r="G80" s="45">
        <v>80</v>
      </c>
      <c r="H80" s="45">
        <v>22.294</v>
      </c>
      <c r="I80" s="45">
        <v>92</v>
      </c>
      <c r="J80" s="45">
        <v>60</v>
      </c>
      <c r="K80" s="45">
        <v>65</v>
      </c>
      <c r="L80" s="34">
        <v>319.294</v>
      </c>
      <c r="M80" s="34">
        <f t="shared" si="7"/>
        <v>7</v>
      </c>
      <c r="N80" s="34">
        <v>26</v>
      </c>
      <c r="O80" s="48">
        <f t="shared" si="8"/>
        <v>0.269230769230769</v>
      </c>
      <c r="P80" s="34"/>
    </row>
    <row r="81" s="2" customFormat="1" ht="33" customHeight="1" spans="1:16">
      <c r="A81" s="34">
        <v>78</v>
      </c>
      <c r="B81" s="40">
        <v>2024060319</v>
      </c>
      <c r="C81" s="44" t="s">
        <v>270</v>
      </c>
      <c r="D81" s="34" t="s">
        <v>184</v>
      </c>
      <c r="E81" s="41" t="s">
        <v>249</v>
      </c>
      <c r="F81" s="42" t="s">
        <v>149</v>
      </c>
      <c r="G81" s="45">
        <v>80</v>
      </c>
      <c r="H81" s="45">
        <v>29.94</v>
      </c>
      <c r="I81" s="45">
        <v>60</v>
      </c>
      <c r="J81" s="45">
        <v>65</v>
      </c>
      <c r="K81" s="45">
        <v>80</v>
      </c>
      <c r="L81" s="34">
        <v>314.94</v>
      </c>
      <c r="M81" s="34">
        <f t="shared" si="7"/>
        <v>10</v>
      </c>
      <c r="N81" s="34">
        <v>26</v>
      </c>
      <c r="O81" s="48">
        <f t="shared" si="8"/>
        <v>0.384615384615385</v>
      </c>
      <c r="P81" s="34"/>
    </row>
    <row r="82" s="2" customFormat="1" ht="33" customHeight="1" spans="1:16">
      <c r="A82" s="34">
        <v>79</v>
      </c>
      <c r="B82" s="40">
        <v>2024060320</v>
      </c>
      <c r="C82" s="44" t="s">
        <v>271</v>
      </c>
      <c r="D82" s="34" t="s">
        <v>184</v>
      </c>
      <c r="E82" s="41" t="s">
        <v>249</v>
      </c>
      <c r="F82" s="42" t="s">
        <v>272</v>
      </c>
      <c r="G82" s="45">
        <v>80</v>
      </c>
      <c r="H82" s="45">
        <v>84.348</v>
      </c>
      <c r="I82" s="45">
        <v>60</v>
      </c>
      <c r="J82" s="45">
        <v>60</v>
      </c>
      <c r="K82" s="45">
        <v>60</v>
      </c>
      <c r="L82" s="34">
        <v>344.348</v>
      </c>
      <c r="M82" s="34">
        <f t="shared" si="7"/>
        <v>5</v>
      </c>
      <c r="N82" s="34">
        <v>26</v>
      </c>
      <c r="O82" s="48">
        <f t="shared" si="8"/>
        <v>0.192307692307692</v>
      </c>
      <c r="P82" s="34"/>
    </row>
    <row r="83" s="2" customFormat="1" ht="33" customHeight="1" spans="1:16">
      <c r="A83" s="34">
        <v>80</v>
      </c>
      <c r="B83" s="40">
        <v>2024060321</v>
      </c>
      <c r="C83" s="44" t="s">
        <v>273</v>
      </c>
      <c r="D83" s="34" t="s">
        <v>184</v>
      </c>
      <c r="E83" s="41" t="s">
        <v>249</v>
      </c>
      <c r="F83" s="42" t="s">
        <v>274</v>
      </c>
      <c r="G83" s="45">
        <v>80</v>
      </c>
      <c r="H83" s="45">
        <v>29.13</v>
      </c>
      <c r="I83" s="45">
        <v>60</v>
      </c>
      <c r="J83" s="45">
        <v>65</v>
      </c>
      <c r="K83" s="45">
        <v>70</v>
      </c>
      <c r="L83" s="34">
        <v>304.13</v>
      </c>
      <c r="M83" s="34">
        <f t="shared" si="7"/>
        <v>15</v>
      </c>
      <c r="N83" s="34">
        <v>26</v>
      </c>
      <c r="O83" s="48">
        <f t="shared" si="8"/>
        <v>0.576923076923077</v>
      </c>
      <c r="P83" s="34"/>
    </row>
    <row r="84" s="2" customFormat="1" ht="33" customHeight="1" spans="1:16">
      <c r="A84" s="34">
        <v>81</v>
      </c>
      <c r="B84" s="40">
        <v>2024060322</v>
      </c>
      <c r="C84" s="44" t="s">
        <v>275</v>
      </c>
      <c r="D84" s="34" t="s">
        <v>184</v>
      </c>
      <c r="E84" s="41" t="s">
        <v>249</v>
      </c>
      <c r="F84" s="42" t="s">
        <v>274</v>
      </c>
      <c r="G84" s="45">
        <v>82</v>
      </c>
      <c r="H84" s="45">
        <v>29.314</v>
      </c>
      <c r="I84" s="45">
        <v>60</v>
      </c>
      <c r="J84" s="45">
        <v>60</v>
      </c>
      <c r="K84" s="45">
        <v>67</v>
      </c>
      <c r="L84" s="34">
        <v>298.314</v>
      </c>
      <c r="M84" s="34">
        <f t="shared" si="7"/>
        <v>18</v>
      </c>
      <c r="N84" s="34">
        <v>26</v>
      </c>
      <c r="O84" s="48">
        <f t="shared" si="8"/>
        <v>0.692307692307692</v>
      </c>
      <c r="P84" s="34"/>
    </row>
    <row r="85" s="2" customFormat="1" ht="33" customHeight="1" spans="1:16">
      <c r="A85" s="34">
        <v>82</v>
      </c>
      <c r="B85" s="40">
        <v>2024060323</v>
      </c>
      <c r="C85" s="44" t="s">
        <v>276</v>
      </c>
      <c r="D85" s="34" t="s">
        <v>184</v>
      </c>
      <c r="E85" s="41" t="s">
        <v>249</v>
      </c>
      <c r="F85" s="42" t="s">
        <v>151</v>
      </c>
      <c r="G85" s="45">
        <v>78</v>
      </c>
      <c r="H85" s="45">
        <v>21.976</v>
      </c>
      <c r="I85" s="45">
        <v>60</v>
      </c>
      <c r="J85" s="45">
        <v>60</v>
      </c>
      <c r="K85" s="45">
        <v>60</v>
      </c>
      <c r="L85" s="34">
        <v>279.976</v>
      </c>
      <c r="M85" s="34">
        <f t="shared" si="7"/>
        <v>24</v>
      </c>
      <c r="N85" s="34">
        <v>26</v>
      </c>
      <c r="O85" s="48">
        <f t="shared" si="8"/>
        <v>0.923076923076923</v>
      </c>
      <c r="P85" s="34"/>
    </row>
    <row r="86" s="2" customFormat="1" ht="33" customHeight="1" spans="1:16">
      <c r="A86" s="34">
        <v>83</v>
      </c>
      <c r="B86" s="40">
        <v>2024060324</v>
      </c>
      <c r="C86" s="44" t="s">
        <v>277</v>
      </c>
      <c r="D86" s="34" t="s">
        <v>184</v>
      </c>
      <c r="E86" s="41" t="s">
        <v>249</v>
      </c>
      <c r="F86" s="42" t="s">
        <v>157</v>
      </c>
      <c r="G86" s="45">
        <v>80</v>
      </c>
      <c r="H86" s="45">
        <v>28.578</v>
      </c>
      <c r="I86" s="45">
        <v>60</v>
      </c>
      <c r="J86" s="45">
        <v>60</v>
      </c>
      <c r="K86" s="45">
        <v>60</v>
      </c>
      <c r="L86" s="34">
        <v>288.578</v>
      </c>
      <c r="M86" s="34">
        <f t="shared" si="7"/>
        <v>22</v>
      </c>
      <c r="N86" s="34">
        <v>26</v>
      </c>
      <c r="O86" s="48">
        <f t="shared" si="8"/>
        <v>0.846153846153846</v>
      </c>
      <c r="P86" s="34"/>
    </row>
    <row r="87" s="2" customFormat="1" ht="33" customHeight="1" spans="1:16">
      <c r="A87" s="34">
        <v>84</v>
      </c>
      <c r="B87" s="40">
        <v>2024060325</v>
      </c>
      <c r="C87" s="44" t="s">
        <v>278</v>
      </c>
      <c r="D87" s="34" t="s">
        <v>184</v>
      </c>
      <c r="E87" s="41" t="s">
        <v>249</v>
      </c>
      <c r="F87" s="42" t="s">
        <v>279</v>
      </c>
      <c r="G87" s="45">
        <v>83</v>
      </c>
      <c r="H87" s="45">
        <v>44.77</v>
      </c>
      <c r="I87" s="45">
        <v>60</v>
      </c>
      <c r="J87" s="45">
        <v>60</v>
      </c>
      <c r="K87" s="45">
        <v>60</v>
      </c>
      <c r="L87" s="34">
        <v>307.77</v>
      </c>
      <c r="M87" s="34">
        <f t="shared" si="7"/>
        <v>12</v>
      </c>
      <c r="N87" s="34">
        <v>26</v>
      </c>
      <c r="O87" s="48">
        <f t="shared" si="8"/>
        <v>0.461538461538462</v>
      </c>
      <c r="P87" s="34"/>
    </row>
    <row r="88" s="2" customFormat="1" ht="33" customHeight="1" spans="1:16">
      <c r="A88" s="34">
        <v>85</v>
      </c>
      <c r="B88" s="40">
        <v>2024060326</v>
      </c>
      <c r="C88" s="44" t="s">
        <v>280</v>
      </c>
      <c r="D88" s="34" t="s">
        <v>184</v>
      </c>
      <c r="E88" s="41" t="s">
        <v>249</v>
      </c>
      <c r="F88" s="42" t="s">
        <v>161</v>
      </c>
      <c r="G88" s="45">
        <v>78</v>
      </c>
      <c r="H88" s="45">
        <v>20.78</v>
      </c>
      <c r="I88" s="45">
        <v>60</v>
      </c>
      <c r="J88" s="45">
        <v>60</v>
      </c>
      <c r="K88" s="45">
        <v>60</v>
      </c>
      <c r="L88" s="34">
        <v>278.78</v>
      </c>
      <c r="M88" s="34">
        <f t="shared" si="7"/>
        <v>25</v>
      </c>
      <c r="N88" s="34">
        <v>26</v>
      </c>
      <c r="O88" s="48">
        <f t="shared" si="8"/>
        <v>0.961538461538462</v>
      </c>
      <c r="P88" s="34"/>
    </row>
    <row r="89" s="2" customFormat="1" ht="33" customHeight="1" spans="1:16">
      <c r="A89" s="34">
        <v>86</v>
      </c>
      <c r="B89" s="40">
        <v>2024060327</v>
      </c>
      <c r="C89" s="44" t="s">
        <v>281</v>
      </c>
      <c r="D89" s="34" t="s">
        <v>184</v>
      </c>
      <c r="E89" s="41" t="s">
        <v>249</v>
      </c>
      <c r="F89" s="42" t="s">
        <v>164</v>
      </c>
      <c r="G89" s="45">
        <v>85</v>
      </c>
      <c r="H89" s="45">
        <v>89.184</v>
      </c>
      <c r="I89" s="45">
        <v>60</v>
      </c>
      <c r="J89" s="45">
        <v>63</v>
      </c>
      <c r="K89" s="45">
        <v>65</v>
      </c>
      <c r="L89" s="34">
        <v>362.184</v>
      </c>
      <c r="M89" s="34">
        <f t="shared" si="7"/>
        <v>2</v>
      </c>
      <c r="N89" s="34">
        <v>26</v>
      </c>
      <c r="O89" s="48">
        <f t="shared" si="8"/>
        <v>0.0769230769230769</v>
      </c>
      <c r="P89" s="34"/>
    </row>
    <row r="90" s="2" customFormat="1" ht="33" customHeight="1" spans="1:16">
      <c r="A90" s="34">
        <v>87</v>
      </c>
      <c r="B90" s="40">
        <v>2024060328</v>
      </c>
      <c r="C90" s="44" t="s">
        <v>282</v>
      </c>
      <c r="D90" s="34" t="s">
        <v>184</v>
      </c>
      <c r="E90" s="41" t="s">
        <v>249</v>
      </c>
      <c r="F90" s="42" t="s">
        <v>167</v>
      </c>
      <c r="G90" s="45">
        <v>80</v>
      </c>
      <c r="H90" s="45">
        <v>22.074</v>
      </c>
      <c r="I90" s="45">
        <v>60</v>
      </c>
      <c r="J90" s="45">
        <v>60</v>
      </c>
      <c r="K90" s="45">
        <v>60</v>
      </c>
      <c r="L90" s="34">
        <v>282.074</v>
      </c>
      <c r="M90" s="34">
        <f t="shared" si="7"/>
        <v>23</v>
      </c>
      <c r="N90" s="34">
        <v>26</v>
      </c>
      <c r="O90" s="48">
        <f t="shared" si="8"/>
        <v>0.884615384615385</v>
      </c>
      <c r="P90" s="34"/>
    </row>
    <row r="91" s="2" customFormat="1" ht="33" customHeight="1" spans="1:16">
      <c r="A91" s="34">
        <v>88</v>
      </c>
      <c r="B91" s="40">
        <v>2024060329</v>
      </c>
      <c r="C91" s="44" t="s">
        <v>283</v>
      </c>
      <c r="D91" s="34" t="s">
        <v>184</v>
      </c>
      <c r="E91" s="41" t="s">
        <v>249</v>
      </c>
      <c r="F91" s="42" t="s">
        <v>170</v>
      </c>
      <c r="G91" s="45">
        <v>80</v>
      </c>
      <c r="H91" s="45">
        <v>55.404</v>
      </c>
      <c r="I91" s="45">
        <v>60</v>
      </c>
      <c r="J91" s="45">
        <v>60</v>
      </c>
      <c r="K91" s="45">
        <v>60</v>
      </c>
      <c r="L91" s="34">
        <v>315.404</v>
      </c>
      <c r="M91" s="34">
        <f t="shared" si="7"/>
        <v>9</v>
      </c>
      <c r="N91" s="34">
        <v>26</v>
      </c>
      <c r="O91" s="48">
        <f t="shared" si="8"/>
        <v>0.346153846153846</v>
      </c>
      <c r="P91" s="34"/>
    </row>
    <row r="92" s="2" customFormat="1" ht="33" customHeight="1" spans="1:16">
      <c r="A92" s="34">
        <v>89</v>
      </c>
      <c r="B92" s="40">
        <v>2024060330</v>
      </c>
      <c r="C92" s="44" t="s">
        <v>284</v>
      </c>
      <c r="D92" s="34" t="s">
        <v>184</v>
      </c>
      <c r="E92" s="41" t="s">
        <v>249</v>
      </c>
      <c r="F92" s="42" t="s">
        <v>170</v>
      </c>
      <c r="G92" s="45">
        <v>80</v>
      </c>
      <c r="H92" s="45">
        <v>93.16</v>
      </c>
      <c r="I92" s="45">
        <v>60</v>
      </c>
      <c r="J92" s="45">
        <v>60</v>
      </c>
      <c r="K92" s="45">
        <v>60</v>
      </c>
      <c r="L92" s="34">
        <v>353.16</v>
      </c>
      <c r="M92" s="34">
        <f t="shared" si="7"/>
        <v>3</v>
      </c>
      <c r="N92" s="34">
        <v>26</v>
      </c>
      <c r="O92" s="48">
        <f t="shared" si="8"/>
        <v>0.115384615384615</v>
      </c>
      <c r="P92" s="34"/>
    </row>
    <row r="93" s="2" customFormat="1" ht="33" customHeight="1" spans="1:16">
      <c r="A93" s="34">
        <v>90</v>
      </c>
      <c r="B93" s="40">
        <v>2024060331</v>
      </c>
      <c r="C93" s="44" t="s">
        <v>285</v>
      </c>
      <c r="D93" s="34" t="s">
        <v>184</v>
      </c>
      <c r="E93" s="41" t="s">
        <v>249</v>
      </c>
      <c r="F93" s="42" t="s">
        <v>170</v>
      </c>
      <c r="G93" s="45">
        <v>80</v>
      </c>
      <c r="H93" s="45">
        <v>34.1</v>
      </c>
      <c r="I93" s="45">
        <v>60</v>
      </c>
      <c r="J93" s="45">
        <v>60</v>
      </c>
      <c r="K93" s="45">
        <v>65</v>
      </c>
      <c r="L93" s="34">
        <v>299.1</v>
      </c>
      <c r="M93" s="34">
        <f t="shared" si="7"/>
        <v>17</v>
      </c>
      <c r="N93" s="34">
        <v>26</v>
      </c>
      <c r="O93" s="48">
        <f t="shared" si="8"/>
        <v>0.653846153846154</v>
      </c>
      <c r="P93" s="34"/>
    </row>
    <row r="94" s="2" customFormat="1" ht="33" customHeight="1" spans="1:16">
      <c r="A94" s="34">
        <v>91</v>
      </c>
      <c r="B94" s="40">
        <v>2024060332</v>
      </c>
      <c r="C94" s="44" t="s">
        <v>286</v>
      </c>
      <c r="D94" s="34" t="s">
        <v>184</v>
      </c>
      <c r="E94" s="41" t="s">
        <v>249</v>
      </c>
      <c r="F94" s="42" t="s">
        <v>287</v>
      </c>
      <c r="G94" s="45">
        <v>85</v>
      </c>
      <c r="H94" s="45">
        <v>97.106</v>
      </c>
      <c r="I94" s="45">
        <v>65</v>
      </c>
      <c r="J94" s="45">
        <v>65</v>
      </c>
      <c r="K94" s="45">
        <v>80</v>
      </c>
      <c r="L94" s="34">
        <v>392.106</v>
      </c>
      <c r="M94" s="34">
        <f t="shared" si="7"/>
        <v>1</v>
      </c>
      <c r="N94" s="34">
        <v>26</v>
      </c>
      <c r="O94" s="48">
        <f t="shared" si="8"/>
        <v>0.0384615384615385</v>
      </c>
      <c r="P94" s="34"/>
    </row>
    <row r="95" s="2" customFormat="1" ht="33" customHeight="1" spans="1:16">
      <c r="A95" s="34">
        <v>92</v>
      </c>
      <c r="B95" s="40">
        <v>2024060333</v>
      </c>
      <c r="C95" s="49" t="s">
        <v>288</v>
      </c>
      <c r="D95" s="34" t="s">
        <v>184</v>
      </c>
      <c r="E95" s="41" t="s">
        <v>249</v>
      </c>
      <c r="F95" s="50" t="s">
        <v>173</v>
      </c>
      <c r="G95" s="51">
        <v>80</v>
      </c>
      <c r="H95" s="51">
        <v>16.854</v>
      </c>
      <c r="I95" s="51">
        <v>60</v>
      </c>
      <c r="J95" s="51">
        <v>60</v>
      </c>
      <c r="K95" s="51">
        <v>60</v>
      </c>
      <c r="L95" s="34">
        <v>276.854</v>
      </c>
      <c r="M95" s="34">
        <f t="shared" si="7"/>
        <v>26</v>
      </c>
      <c r="N95" s="34">
        <v>26</v>
      </c>
      <c r="O95" s="48">
        <f t="shared" si="8"/>
        <v>1</v>
      </c>
      <c r="P95" s="34"/>
    </row>
    <row r="96" s="2" customFormat="1" ht="33" customHeight="1" spans="1:16">
      <c r="A96" s="34">
        <v>93</v>
      </c>
      <c r="B96" s="40">
        <v>2024060334</v>
      </c>
      <c r="C96" s="44" t="s">
        <v>289</v>
      </c>
      <c r="D96" s="34" t="s">
        <v>184</v>
      </c>
      <c r="E96" s="41" t="s">
        <v>249</v>
      </c>
      <c r="F96" s="42" t="s">
        <v>176</v>
      </c>
      <c r="G96" s="45">
        <v>81</v>
      </c>
      <c r="H96" s="45">
        <v>50.946</v>
      </c>
      <c r="I96" s="45">
        <v>60</v>
      </c>
      <c r="J96" s="45">
        <v>60</v>
      </c>
      <c r="K96" s="45">
        <v>62</v>
      </c>
      <c r="L96" s="34">
        <v>313.946</v>
      </c>
      <c r="M96" s="34">
        <f t="shared" si="7"/>
        <v>11</v>
      </c>
      <c r="N96" s="34">
        <v>26</v>
      </c>
      <c r="O96" s="48">
        <f t="shared" si="8"/>
        <v>0.423076923076923</v>
      </c>
      <c r="P96" s="34"/>
    </row>
    <row r="97" s="2" customFormat="1" ht="33" customHeight="1" spans="1:16">
      <c r="A97" s="34">
        <v>94</v>
      </c>
      <c r="B97" s="40">
        <v>2024060335</v>
      </c>
      <c r="C97" s="44" t="s">
        <v>290</v>
      </c>
      <c r="D97" s="34" t="s">
        <v>184</v>
      </c>
      <c r="E97" s="41" t="s">
        <v>249</v>
      </c>
      <c r="F97" s="42" t="s">
        <v>182</v>
      </c>
      <c r="G97" s="45">
        <v>80</v>
      </c>
      <c r="H97" s="45">
        <v>41.094</v>
      </c>
      <c r="I97" s="45">
        <v>60</v>
      </c>
      <c r="J97" s="45">
        <v>60</v>
      </c>
      <c r="K97" s="45">
        <v>60</v>
      </c>
      <c r="L97" s="34">
        <v>301.094</v>
      </c>
      <c r="M97" s="34">
        <f t="shared" si="7"/>
        <v>16</v>
      </c>
      <c r="N97" s="34">
        <v>26</v>
      </c>
      <c r="O97" s="48">
        <f t="shared" si="8"/>
        <v>0.615384615384615</v>
      </c>
      <c r="P97" s="34"/>
    </row>
    <row r="98" ht="33" customHeight="1" spans="1:16">
      <c r="A98" s="34">
        <v>95</v>
      </c>
      <c r="B98" s="40">
        <v>2024050454</v>
      </c>
      <c r="C98" s="49" t="s">
        <v>291</v>
      </c>
      <c r="D98" s="34" t="s">
        <v>184</v>
      </c>
      <c r="E98" s="52" t="s">
        <v>292</v>
      </c>
      <c r="F98" s="50" t="s">
        <v>44</v>
      </c>
      <c r="G98" s="53">
        <v>80</v>
      </c>
      <c r="H98" s="53">
        <v>35.55</v>
      </c>
      <c r="I98" s="53">
        <v>60</v>
      </c>
      <c r="J98" s="54">
        <v>60</v>
      </c>
      <c r="K98" s="53">
        <v>75</v>
      </c>
      <c r="L98" s="59">
        <f t="shared" ref="L98:L136" si="9">SUM(G98:K98)</f>
        <v>310.55</v>
      </c>
      <c r="M98" s="34">
        <f>_xlfn.RANK.EQ(L98,$L$98:$L$184,0)</f>
        <v>57</v>
      </c>
      <c r="N98" s="34">
        <v>87</v>
      </c>
      <c r="O98" s="48">
        <f t="shared" si="8"/>
        <v>0.655172413793103</v>
      </c>
      <c r="P98" s="34"/>
    </row>
    <row r="99" ht="33" customHeight="1" spans="1:16">
      <c r="A99" s="34">
        <v>96</v>
      </c>
      <c r="B99" s="40">
        <v>2024050456</v>
      </c>
      <c r="C99" s="49" t="s">
        <v>293</v>
      </c>
      <c r="D99" s="34" t="s">
        <v>184</v>
      </c>
      <c r="E99" s="52" t="s">
        <v>292</v>
      </c>
      <c r="F99" s="50" t="s">
        <v>44</v>
      </c>
      <c r="G99" s="54">
        <v>80</v>
      </c>
      <c r="H99" s="54">
        <v>50.51</v>
      </c>
      <c r="I99" s="54">
        <v>60</v>
      </c>
      <c r="J99" s="54">
        <v>61</v>
      </c>
      <c r="K99" s="53">
        <v>75</v>
      </c>
      <c r="L99" s="59">
        <f t="shared" si="9"/>
        <v>326.51</v>
      </c>
      <c r="M99" s="34">
        <f t="shared" ref="M99:M130" si="10">_xlfn.RANK.EQ(L99,$L$98:$L$184,0)</f>
        <v>39</v>
      </c>
      <c r="N99" s="34">
        <v>87</v>
      </c>
      <c r="O99" s="48">
        <f t="shared" ref="O99:O130" si="11">(M99/N99)</f>
        <v>0.448275862068966</v>
      </c>
      <c r="P99" s="34"/>
    </row>
    <row r="100" ht="33" customHeight="1" spans="1:16">
      <c r="A100" s="34">
        <v>97</v>
      </c>
      <c r="B100" s="40">
        <v>2024050457</v>
      </c>
      <c r="C100" s="49" t="s">
        <v>294</v>
      </c>
      <c r="D100" s="34" t="s">
        <v>184</v>
      </c>
      <c r="E100" s="52" t="s">
        <v>292</v>
      </c>
      <c r="F100" s="50" t="s">
        <v>295</v>
      </c>
      <c r="G100" s="54">
        <v>80</v>
      </c>
      <c r="H100" s="54">
        <v>37.469</v>
      </c>
      <c r="I100" s="54">
        <v>70</v>
      </c>
      <c r="J100" s="54">
        <v>60</v>
      </c>
      <c r="K100" s="53">
        <v>77</v>
      </c>
      <c r="L100" s="59">
        <f t="shared" si="9"/>
        <v>324.469</v>
      </c>
      <c r="M100" s="34">
        <f t="shared" si="10"/>
        <v>41</v>
      </c>
      <c r="N100" s="34">
        <v>87</v>
      </c>
      <c r="O100" s="48">
        <f t="shared" si="11"/>
        <v>0.471264367816092</v>
      </c>
      <c r="P100" s="34"/>
    </row>
    <row r="101" ht="33" customHeight="1" spans="1:16">
      <c r="A101" s="34">
        <v>98</v>
      </c>
      <c r="B101" s="40">
        <v>2024050458</v>
      </c>
      <c r="C101" s="49" t="s">
        <v>296</v>
      </c>
      <c r="D101" s="34" t="s">
        <v>184</v>
      </c>
      <c r="E101" s="52" t="s">
        <v>292</v>
      </c>
      <c r="F101" s="50" t="s">
        <v>24</v>
      </c>
      <c r="G101" s="54">
        <v>80</v>
      </c>
      <c r="H101" s="55">
        <v>35.2845</v>
      </c>
      <c r="I101" s="55">
        <v>80</v>
      </c>
      <c r="J101" s="54">
        <v>65</v>
      </c>
      <c r="K101" s="53">
        <v>80</v>
      </c>
      <c r="L101" s="59">
        <f t="shared" si="9"/>
        <v>340.2845</v>
      </c>
      <c r="M101" s="34">
        <f t="shared" si="10"/>
        <v>22</v>
      </c>
      <c r="N101" s="34">
        <v>87</v>
      </c>
      <c r="O101" s="48">
        <f t="shared" si="11"/>
        <v>0.252873563218391</v>
      </c>
      <c r="P101" s="34"/>
    </row>
    <row r="102" ht="33" customHeight="1" spans="1:16">
      <c r="A102" s="34">
        <v>99</v>
      </c>
      <c r="B102" s="40">
        <v>2024050459</v>
      </c>
      <c r="C102" s="49" t="s">
        <v>297</v>
      </c>
      <c r="D102" s="34" t="s">
        <v>184</v>
      </c>
      <c r="E102" s="52" t="s">
        <v>292</v>
      </c>
      <c r="F102" s="50" t="s">
        <v>30</v>
      </c>
      <c r="G102" s="54">
        <v>80</v>
      </c>
      <c r="H102" s="54">
        <v>32.5</v>
      </c>
      <c r="I102" s="54">
        <v>80</v>
      </c>
      <c r="J102" s="54">
        <v>60</v>
      </c>
      <c r="K102" s="53">
        <v>75</v>
      </c>
      <c r="L102" s="59">
        <f t="shared" si="9"/>
        <v>327.5</v>
      </c>
      <c r="M102" s="34">
        <f t="shared" si="10"/>
        <v>36</v>
      </c>
      <c r="N102" s="34">
        <v>87</v>
      </c>
      <c r="O102" s="48">
        <f t="shared" si="11"/>
        <v>0.413793103448276</v>
      </c>
      <c r="P102" s="34"/>
    </row>
    <row r="103" ht="33" customHeight="1" spans="1:16">
      <c r="A103" s="34">
        <v>100</v>
      </c>
      <c r="B103" s="40">
        <v>2024050460</v>
      </c>
      <c r="C103" s="49" t="s">
        <v>298</v>
      </c>
      <c r="D103" s="34" t="s">
        <v>184</v>
      </c>
      <c r="E103" s="52" t="s">
        <v>292</v>
      </c>
      <c r="F103" s="50" t="s">
        <v>42</v>
      </c>
      <c r="G103" s="54">
        <v>80</v>
      </c>
      <c r="H103" s="54">
        <v>29.37</v>
      </c>
      <c r="I103" s="54">
        <v>60</v>
      </c>
      <c r="J103" s="54">
        <v>60</v>
      </c>
      <c r="K103" s="53">
        <v>60</v>
      </c>
      <c r="L103" s="59">
        <f t="shared" si="9"/>
        <v>289.37</v>
      </c>
      <c r="M103" s="34">
        <f t="shared" si="10"/>
        <v>82</v>
      </c>
      <c r="N103" s="34">
        <v>87</v>
      </c>
      <c r="O103" s="48">
        <f t="shared" si="11"/>
        <v>0.942528735632184</v>
      </c>
      <c r="P103" s="34"/>
    </row>
    <row r="104" ht="33" customHeight="1" spans="1:16">
      <c r="A104" s="34">
        <v>101</v>
      </c>
      <c r="B104" s="40">
        <v>2024050461</v>
      </c>
      <c r="C104" s="49" t="s">
        <v>299</v>
      </c>
      <c r="D104" s="34" t="s">
        <v>184</v>
      </c>
      <c r="E104" s="52" t="s">
        <v>292</v>
      </c>
      <c r="F104" s="50" t="s">
        <v>300</v>
      </c>
      <c r="G104" s="54">
        <v>80</v>
      </c>
      <c r="H104" s="54">
        <v>53.1275</v>
      </c>
      <c r="I104" s="54">
        <v>70</v>
      </c>
      <c r="J104" s="54">
        <v>60</v>
      </c>
      <c r="K104" s="53">
        <v>70</v>
      </c>
      <c r="L104" s="59">
        <f t="shared" si="9"/>
        <v>333.1275</v>
      </c>
      <c r="M104" s="34">
        <f t="shared" si="10"/>
        <v>29</v>
      </c>
      <c r="N104" s="34">
        <v>87</v>
      </c>
      <c r="O104" s="48">
        <f t="shared" si="11"/>
        <v>0.333333333333333</v>
      </c>
      <c r="P104" s="34"/>
    </row>
    <row r="105" ht="33" customHeight="1" spans="1:16">
      <c r="A105" s="34">
        <v>102</v>
      </c>
      <c r="B105" s="40">
        <v>2024050465</v>
      </c>
      <c r="C105" s="49" t="s">
        <v>301</v>
      </c>
      <c r="D105" s="34" t="s">
        <v>184</v>
      </c>
      <c r="E105" s="52" t="s">
        <v>292</v>
      </c>
      <c r="F105" s="50" t="s">
        <v>46</v>
      </c>
      <c r="G105" s="54">
        <v>83</v>
      </c>
      <c r="H105" s="54">
        <v>69.7285</v>
      </c>
      <c r="I105" s="54">
        <v>65</v>
      </c>
      <c r="J105" s="54">
        <v>60</v>
      </c>
      <c r="K105" s="53">
        <v>75</v>
      </c>
      <c r="L105" s="59">
        <f t="shared" si="9"/>
        <v>352.7285</v>
      </c>
      <c r="M105" s="34">
        <f t="shared" si="10"/>
        <v>15</v>
      </c>
      <c r="N105" s="34">
        <v>87</v>
      </c>
      <c r="O105" s="48">
        <f t="shared" si="11"/>
        <v>0.172413793103448</v>
      </c>
      <c r="P105" s="34"/>
    </row>
    <row r="106" ht="33" customHeight="1" spans="1:16">
      <c r="A106" s="34">
        <v>103</v>
      </c>
      <c r="B106" s="40">
        <v>2024050466</v>
      </c>
      <c r="C106" s="49" t="s">
        <v>302</v>
      </c>
      <c r="D106" s="34" t="s">
        <v>184</v>
      </c>
      <c r="E106" s="52" t="s">
        <v>292</v>
      </c>
      <c r="F106" s="50" t="s">
        <v>303</v>
      </c>
      <c r="G106" s="54">
        <v>80</v>
      </c>
      <c r="H106" s="55">
        <v>42.54</v>
      </c>
      <c r="I106" s="55">
        <v>60</v>
      </c>
      <c r="J106" s="55">
        <v>60</v>
      </c>
      <c r="K106" s="59">
        <v>60</v>
      </c>
      <c r="L106" s="59">
        <f t="shared" si="9"/>
        <v>302.54</v>
      </c>
      <c r="M106" s="34">
        <f t="shared" si="10"/>
        <v>66</v>
      </c>
      <c r="N106" s="34">
        <v>87</v>
      </c>
      <c r="O106" s="48">
        <f t="shared" si="11"/>
        <v>0.758620689655172</v>
      </c>
      <c r="P106" s="34"/>
    </row>
    <row r="107" ht="33" customHeight="1" spans="1:16">
      <c r="A107" s="34">
        <v>104</v>
      </c>
      <c r="B107" s="40">
        <v>2024050468</v>
      </c>
      <c r="C107" s="49" t="s">
        <v>304</v>
      </c>
      <c r="D107" s="34" t="s">
        <v>184</v>
      </c>
      <c r="E107" s="52" t="s">
        <v>292</v>
      </c>
      <c r="F107" s="50" t="s">
        <v>109</v>
      </c>
      <c r="G107" s="54">
        <v>86</v>
      </c>
      <c r="H107" s="54">
        <v>62.2075</v>
      </c>
      <c r="I107" s="54">
        <v>80</v>
      </c>
      <c r="J107" s="54">
        <v>60</v>
      </c>
      <c r="K107" s="53">
        <v>80</v>
      </c>
      <c r="L107" s="59">
        <f t="shared" si="9"/>
        <v>368.2075</v>
      </c>
      <c r="M107" s="34">
        <f t="shared" si="10"/>
        <v>5</v>
      </c>
      <c r="N107" s="34">
        <v>87</v>
      </c>
      <c r="O107" s="48">
        <f t="shared" si="11"/>
        <v>0.0574712643678161</v>
      </c>
      <c r="P107" s="34"/>
    </row>
    <row r="108" ht="33" customHeight="1" spans="1:16">
      <c r="A108" s="34">
        <v>105</v>
      </c>
      <c r="B108" s="40">
        <v>2024050469</v>
      </c>
      <c r="C108" s="49" t="s">
        <v>305</v>
      </c>
      <c r="D108" s="34" t="s">
        <v>184</v>
      </c>
      <c r="E108" s="52" t="s">
        <v>292</v>
      </c>
      <c r="F108" s="50" t="s">
        <v>306</v>
      </c>
      <c r="G108" s="54">
        <v>80</v>
      </c>
      <c r="H108" s="54">
        <v>35.5</v>
      </c>
      <c r="I108" s="54">
        <v>60</v>
      </c>
      <c r="J108" s="54">
        <v>60</v>
      </c>
      <c r="K108" s="53">
        <v>60</v>
      </c>
      <c r="L108" s="59">
        <f t="shared" si="9"/>
        <v>295.5</v>
      </c>
      <c r="M108" s="34">
        <f t="shared" si="10"/>
        <v>76</v>
      </c>
      <c r="N108" s="34">
        <v>87</v>
      </c>
      <c r="O108" s="48">
        <f t="shared" si="11"/>
        <v>0.873563218390805</v>
      </c>
      <c r="P108" s="34"/>
    </row>
    <row r="109" ht="33" customHeight="1" spans="1:16">
      <c r="A109" s="34">
        <v>106</v>
      </c>
      <c r="B109" s="40">
        <v>2024050470</v>
      </c>
      <c r="C109" s="49" t="s">
        <v>307</v>
      </c>
      <c r="D109" s="34" t="s">
        <v>184</v>
      </c>
      <c r="E109" s="52" t="s">
        <v>292</v>
      </c>
      <c r="F109" s="50" t="s">
        <v>308</v>
      </c>
      <c r="G109" s="54">
        <v>92</v>
      </c>
      <c r="H109" s="55">
        <v>61.54</v>
      </c>
      <c r="I109" s="55">
        <v>65</v>
      </c>
      <c r="J109" s="55">
        <v>65</v>
      </c>
      <c r="K109" s="53">
        <v>80</v>
      </c>
      <c r="L109" s="59">
        <f t="shared" si="9"/>
        <v>363.54</v>
      </c>
      <c r="M109" s="34">
        <f t="shared" si="10"/>
        <v>6</v>
      </c>
      <c r="N109" s="34">
        <v>87</v>
      </c>
      <c r="O109" s="48">
        <f t="shared" si="11"/>
        <v>0.0689655172413793</v>
      </c>
      <c r="P109" s="34"/>
    </row>
    <row r="110" ht="33" customHeight="1" spans="1:16">
      <c r="A110" s="34">
        <v>107</v>
      </c>
      <c r="B110" s="40">
        <v>2024050471</v>
      </c>
      <c r="C110" s="49" t="s">
        <v>309</v>
      </c>
      <c r="D110" s="34" t="s">
        <v>184</v>
      </c>
      <c r="E110" s="52" t="s">
        <v>292</v>
      </c>
      <c r="F110" s="50" t="s">
        <v>56</v>
      </c>
      <c r="G110" s="54">
        <v>81</v>
      </c>
      <c r="H110" s="54">
        <v>35.4</v>
      </c>
      <c r="I110" s="54">
        <v>80</v>
      </c>
      <c r="J110" s="54">
        <v>60</v>
      </c>
      <c r="K110" s="53">
        <v>60</v>
      </c>
      <c r="L110" s="59">
        <f t="shared" si="9"/>
        <v>316.4</v>
      </c>
      <c r="M110" s="34">
        <f t="shared" si="10"/>
        <v>50</v>
      </c>
      <c r="N110" s="34">
        <v>87</v>
      </c>
      <c r="O110" s="48">
        <f t="shared" si="11"/>
        <v>0.574712643678161</v>
      </c>
      <c r="P110" s="34"/>
    </row>
    <row r="111" ht="33" customHeight="1" spans="1:16">
      <c r="A111" s="34">
        <v>108</v>
      </c>
      <c r="B111" s="40">
        <v>2024050472</v>
      </c>
      <c r="C111" s="49" t="s">
        <v>310</v>
      </c>
      <c r="D111" s="34" t="s">
        <v>184</v>
      </c>
      <c r="E111" s="52" t="s">
        <v>292</v>
      </c>
      <c r="F111" s="50" t="s">
        <v>24</v>
      </c>
      <c r="G111" s="54">
        <v>78</v>
      </c>
      <c r="H111" s="54">
        <v>38.6325</v>
      </c>
      <c r="I111" s="54">
        <v>70</v>
      </c>
      <c r="J111" s="54">
        <v>60</v>
      </c>
      <c r="K111" s="53">
        <v>82</v>
      </c>
      <c r="L111" s="59">
        <f t="shared" si="9"/>
        <v>328.6325</v>
      </c>
      <c r="M111" s="34">
        <f t="shared" si="10"/>
        <v>35</v>
      </c>
      <c r="N111" s="34">
        <v>87</v>
      </c>
      <c r="O111" s="48">
        <f t="shared" si="11"/>
        <v>0.402298850574713</v>
      </c>
      <c r="P111" s="34"/>
    </row>
    <row r="112" ht="33" customHeight="1" spans="1:16">
      <c r="A112" s="34">
        <v>109</v>
      </c>
      <c r="B112" s="40">
        <v>2024050473</v>
      </c>
      <c r="C112" s="49" t="s">
        <v>311</v>
      </c>
      <c r="D112" s="34" t="s">
        <v>184</v>
      </c>
      <c r="E112" s="52" t="s">
        <v>292</v>
      </c>
      <c r="F112" s="50" t="s">
        <v>30</v>
      </c>
      <c r="G112" s="54">
        <v>85</v>
      </c>
      <c r="H112" s="54">
        <v>40.972</v>
      </c>
      <c r="I112" s="54">
        <v>70</v>
      </c>
      <c r="J112" s="54">
        <v>60</v>
      </c>
      <c r="K112" s="53">
        <v>80</v>
      </c>
      <c r="L112" s="59">
        <f t="shared" si="9"/>
        <v>335.972</v>
      </c>
      <c r="M112" s="34">
        <f t="shared" si="10"/>
        <v>26</v>
      </c>
      <c r="N112" s="34">
        <v>87</v>
      </c>
      <c r="O112" s="48">
        <f t="shared" si="11"/>
        <v>0.298850574712644</v>
      </c>
      <c r="P112" s="34"/>
    </row>
    <row r="113" ht="33" customHeight="1" spans="1:16">
      <c r="A113" s="34">
        <v>110</v>
      </c>
      <c r="B113" s="40">
        <v>2024050475</v>
      </c>
      <c r="C113" s="49" t="s">
        <v>312</v>
      </c>
      <c r="D113" s="34" t="s">
        <v>184</v>
      </c>
      <c r="E113" s="52" t="s">
        <v>292</v>
      </c>
      <c r="F113" s="50" t="s">
        <v>295</v>
      </c>
      <c r="G113" s="54">
        <v>80</v>
      </c>
      <c r="H113" s="54">
        <v>42.4244</v>
      </c>
      <c r="I113" s="54">
        <v>60</v>
      </c>
      <c r="J113" s="54">
        <v>60</v>
      </c>
      <c r="K113" s="53">
        <v>70</v>
      </c>
      <c r="L113" s="59">
        <f t="shared" si="9"/>
        <v>312.4244</v>
      </c>
      <c r="M113" s="34">
        <f t="shared" si="10"/>
        <v>56</v>
      </c>
      <c r="N113" s="34">
        <v>87</v>
      </c>
      <c r="O113" s="48">
        <f t="shared" si="11"/>
        <v>0.64367816091954</v>
      </c>
      <c r="P113" s="34"/>
    </row>
    <row r="114" ht="33" customHeight="1" spans="1:16">
      <c r="A114" s="34">
        <v>111</v>
      </c>
      <c r="B114" s="40">
        <v>2024050476</v>
      </c>
      <c r="C114" s="49" t="s">
        <v>313</v>
      </c>
      <c r="D114" s="34" t="s">
        <v>184</v>
      </c>
      <c r="E114" s="52" t="s">
        <v>292</v>
      </c>
      <c r="F114" s="50" t="s">
        <v>30</v>
      </c>
      <c r="G114" s="54">
        <v>88</v>
      </c>
      <c r="H114" s="54">
        <v>36.62</v>
      </c>
      <c r="I114" s="54">
        <v>70</v>
      </c>
      <c r="J114" s="54">
        <v>60</v>
      </c>
      <c r="K114" s="53">
        <v>78</v>
      </c>
      <c r="L114" s="59">
        <f t="shared" si="9"/>
        <v>332.62</v>
      </c>
      <c r="M114" s="34">
        <f t="shared" si="10"/>
        <v>30</v>
      </c>
      <c r="N114" s="34">
        <v>87</v>
      </c>
      <c r="O114" s="48">
        <f t="shared" si="11"/>
        <v>0.344827586206897</v>
      </c>
      <c r="P114" s="34"/>
    </row>
    <row r="115" ht="33" customHeight="1" spans="1:16">
      <c r="A115" s="34">
        <v>112</v>
      </c>
      <c r="B115" s="40">
        <v>2024050477</v>
      </c>
      <c r="C115" s="49" t="s">
        <v>314</v>
      </c>
      <c r="D115" s="34" t="s">
        <v>184</v>
      </c>
      <c r="E115" s="52" t="s">
        <v>292</v>
      </c>
      <c r="F115" s="50" t="s">
        <v>56</v>
      </c>
      <c r="G115" s="54">
        <v>80</v>
      </c>
      <c r="H115" s="54">
        <v>32.325</v>
      </c>
      <c r="I115" s="54">
        <v>97</v>
      </c>
      <c r="J115" s="54">
        <v>60</v>
      </c>
      <c r="K115" s="53">
        <v>60</v>
      </c>
      <c r="L115" s="59">
        <f t="shared" si="9"/>
        <v>329.325</v>
      </c>
      <c r="M115" s="34">
        <f t="shared" si="10"/>
        <v>33</v>
      </c>
      <c r="N115" s="34">
        <v>87</v>
      </c>
      <c r="O115" s="48">
        <f t="shared" si="11"/>
        <v>0.379310344827586</v>
      </c>
      <c r="P115" s="34"/>
    </row>
    <row r="116" ht="33" customHeight="1" spans="1:16">
      <c r="A116" s="34">
        <v>113</v>
      </c>
      <c r="B116" s="40">
        <v>2024050478</v>
      </c>
      <c r="C116" s="49" t="s">
        <v>315</v>
      </c>
      <c r="D116" s="34" t="s">
        <v>184</v>
      </c>
      <c r="E116" s="52" t="s">
        <v>292</v>
      </c>
      <c r="F116" s="50" t="s">
        <v>316</v>
      </c>
      <c r="G116" s="54">
        <v>90</v>
      </c>
      <c r="H116" s="54">
        <v>47.665</v>
      </c>
      <c r="I116" s="54">
        <v>80</v>
      </c>
      <c r="J116" s="54">
        <v>61</v>
      </c>
      <c r="K116" s="53">
        <v>76</v>
      </c>
      <c r="L116" s="59">
        <f t="shared" si="9"/>
        <v>354.665</v>
      </c>
      <c r="M116" s="34">
        <f t="shared" si="10"/>
        <v>9</v>
      </c>
      <c r="N116" s="34">
        <v>87</v>
      </c>
      <c r="O116" s="48">
        <f t="shared" si="11"/>
        <v>0.103448275862069</v>
      </c>
      <c r="P116" s="34"/>
    </row>
    <row r="117" ht="33" customHeight="1" spans="1:16">
      <c r="A117" s="34">
        <v>114</v>
      </c>
      <c r="B117" s="40">
        <v>2024050479</v>
      </c>
      <c r="C117" s="49" t="s">
        <v>317</v>
      </c>
      <c r="D117" s="34" t="s">
        <v>184</v>
      </c>
      <c r="E117" s="52" t="s">
        <v>292</v>
      </c>
      <c r="F117" s="50" t="s">
        <v>46</v>
      </c>
      <c r="G117" s="54">
        <v>82</v>
      </c>
      <c r="H117" s="54">
        <v>34.77</v>
      </c>
      <c r="I117" s="54">
        <v>60</v>
      </c>
      <c r="J117" s="54">
        <v>60</v>
      </c>
      <c r="K117" s="53">
        <v>72</v>
      </c>
      <c r="L117" s="59">
        <f t="shared" si="9"/>
        <v>308.77</v>
      </c>
      <c r="M117" s="34">
        <f t="shared" si="10"/>
        <v>60</v>
      </c>
      <c r="N117" s="34">
        <v>87</v>
      </c>
      <c r="O117" s="48">
        <f t="shared" si="11"/>
        <v>0.689655172413793</v>
      </c>
      <c r="P117" s="34"/>
    </row>
    <row r="118" ht="33" customHeight="1" spans="1:16">
      <c r="A118" s="34">
        <v>115</v>
      </c>
      <c r="B118" s="40">
        <v>2024050480</v>
      </c>
      <c r="C118" s="49" t="s">
        <v>318</v>
      </c>
      <c r="D118" s="34" t="s">
        <v>184</v>
      </c>
      <c r="E118" s="52" t="s">
        <v>292</v>
      </c>
      <c r="F118" s="56" t="s">
        <v>33</v>
      </c>
      <c r="G118" s="55">
        <v>80</v>
      </c>
      <c r="H118" s="55">
        <v>32.7928</v>
      </c>
      <c r="I118" s="55">
        <v>88</v>
      </c>
      <c r="J118" s="55">
        <v>60</v>
      </c>
      <c r="K118" s="59">
        <v>74</v>
      </c>
      <c r="L118" s="59">
        <f t="shared" si="9"/>
        <v>334.7928</v>
      </c>
      <c r="M118" s="34">
        <f t="shared" si="10"/>
        <v>27</v>
      </c>
      <c r="N118" s="34">
        <v>87</v>
      </c>
      <c r="O118" s="48">
        <f t="shared" si="11"/>
        <v>0.310344827586207</v>
      </c>
      <c r="P118" s="34"/>
    </row>
    <row r="119" ht="33" customHeight="1" spans="1:16">
      <c r="A119" s="34">
        <v>116</v>
      </c>
      <c r="B119" s="40">
        <v>2024050482</v>
      </c>
      <c r="C119" s="49" t="s">
        <v>319</v>
      </c>
      <c r="D119" s="34" t="s">
        <v>184</v>
      </c>
      <c r="E119" s="52" t="s">
        <v>292</v>
      </c>
      <c r="F119" s="50" t="s">
        <v>74</v>
      </c>
      <c r="G119" s="54">
        <v>99</v>
      </c>
      <c r="H119" s="54">
        <v>40.5</v>
      </c>
      <c r="I119" s="54">
        <v>60</v>
      </c>
      <c r="J119" s="54">
        <v>85</v>
      </c>
      <c r="K119" s="53">
        <v>69</v>
      </c>
      <c r="L119" s="59">
        <f t="shared" si="9"/>
        <v>353.5</v>
      </c>
      <c r="M119" s="34">
        <f t="shared" si="10"/>
        <v>12</v>
      </c>
      <c r="N119" s="34">
        <v>87</v>
      </c>
      <c r="O119" s="48">
        <f t="shared" si="11"/>
        <v>0.137931034482759</v>
      </c>
      <c r="P119" s="34"/>
    </row>
    <row r="120" ht="33" customHeight="1" spans="1:16">
      <c r="A120" s="34">
        <v>117</v>
      </c>
      <c r="B120" s="40">
        <v>2024050483</v>
      </c>
      <c r="C120" s="49" t="s">
        <v>320</v>
      </c>
      <c r="D120" s="34" t="s">
        <v>184</v>
      </c>
      <c r="E120" s="52" t="s">
        <v>292</v>
      </c>
      <c r="F120" s="50" t="s">
        <v>49</v>
      </c>
      <c r="G120" s="54">
        <v>80</v>
      </c>
      <c r="H120" s="54">
        <v>33.74</v>
      </c>
      <c r="I120" s="54">
        <v>60</v>
      </c>
      <c r="J120" s="54">
        <v>60</v>
      </c>
      <c r="K120" s="53">
        <v>80</v>
      </c>
      <c r="L120" s="59">
        <f t="shared" si="9"/>
        <v>313.74</v>
      </c>
      <c r="M120" s="34">
        <f t="shared" si="10"/>
        <v>54</v>
      </c>
      <c r="N120" s="34">
        <v>87</v>
      </c>
      <c r="O120" s="48">
        <f t="shared" si="11"/>
        <v>0.620689655172414</v>
      </c>
      <c r="P120" s="34"/>
    </row>
    <row r="121" ht="33" customHeight="1" spans="1:16">
      <c r="A121" s="34">
        <v>118</v>
      </c>
      <c r="B121" s="40">
        <v>2024050484</v>
      </c>
      <c r="C121" s="49" t="s">
        <v>321</v>
      </c>
      <c r="D121" s="34" t="s">
        <v>184</v>
      </c>
      <c r="E121" s="52" t="s">
        <v>292</v>
      </c>
      <c r="F121" s="50" t="s">
        <v>30</v>
      </c>
      <c r="G121" s="54">
        <v>83</v>
      </c>
      <c r="H121" s="54">
        <v>36.78</v>
      </c>
      <c r="I121" s="54">
        <v>80</v>
      </c>
      <c r="J121" s="54">
        <v>60</v>
      </c>
      <c r="K121" s="53">
        <v>80</v>
      </c>
      <c r="L121" s="59">
        <f t="shared" si="9"/>
        <v>339.78</v>
      </c>
      <c r="M121" s="34">
        <f t="shared" si="10"/>
        <v>23</v>
      </c>
      <c r="N121" s="34">
        <v>87</v>
      </c>
      <c r="O121" s="48">
        <f t="shared" si="11"/>
        <v>0.264367816091954</v>
      </c>
      <c r="P121" s="34"/>
    </row>
    <row r="122" ht="33" customHeight="1" spans="1:16">
      <c r="A122" s="34">
        <v>119</v>
      </c>
      <c r="B122" s="40">
        <v>2024050486</v>
      </c>
      <c r="C122" s="57" t="s">
        <v>322</v>
      </c>
      <c r="D122" s="34" t="s">
        <v>184</v>
      </c>
      <c r="E122" s="52" t="s">
        <v>292</v>
      </c>
      <c r="F122" s="58" t="s">
        <v>35</v>
      </c>
      <c r="G122" s="54">
        <v>80</v>
      </c>
      <c r="H122" s="54">
        <v>35.52</v>
      </c>
      <c r="I122" s="54">
        <v>60</v>
      </c>
      <c r="J122" s="54">
        <v>60</v>
      </c>
      <c r="K122" s="53">
        <v>60</v>
      </c>
      <c r="L122" s="59">
        <f t="shared" si="9"/>
        <v>295.52</v>
      </c>
      <c r="M122" s="34">
        <f t="shared" si="10"/>
        <v>75</v>
      </c>
      <c r="N122" s="34">
        <v>87</v>
      </c>
      <c r="O122" s="48">
        <f t="shared" si="11"/>
        <v>0.862068965517241</v>
      </c>
      <c r="P122" s="34"/>
    </row>
    <row r="123" ht="33" customHeight="1" spans="1:16">
      <c r="A123" s="34">
        <v>120</v>
      </c>
      <c r="B123" s="40">
        <v>2024050487</v>
      </c>
      <c r="C123" s="49" t="s">
        <v>323</v>
      </c>
      <c r="D123" s="34" t="s">
        <v>184</v>
      </c>
      <c r="E123" s="52" t="s">
        <v>292</v>
      </c>
      <c r="F123" s="50" t="s">
        <v>65</v>
      </c>
      <c r="G123" s="54">
        <v>87</v>
      </c>
      <c r="H123" s="54">
        <v>32.15</v>
      </c>
      <c r="I123" s="54">
        <v>60</v>
      </c>
      <c r="J123" s="54">
        <v>60</v>
      </c>
      <c r="K123" s="53">
        <v>60</v>
      </c>
      <c r="L123" s="59">
        <f t="shared" si="9"/>
        <v>299.15</v>
      </c>
      <c r="M123" s="34">
        <f t="shared" si="10"/>
        <v>71</v>
      </c>
      <c r="N123" s="34">
        <v>87</v>
      </c>
      <c r="O123" s="48">
        <f t="shared" si="11"/>
        <v>0.816091954022989</v>
      </c>
      <c r="P123" s="34"/>
    </row>
    <row r="124" ht="33" customHeight="1" spans="1:16">
      <c r="A124" s="34">
        <v>121</v>
      </c>
      <c r="B124" s="40">
        <v>2024050488</v>
      </c>
      <c r="C124" s="49" t="s">
        <v>324</v>
      </c>
      <c r="D124" s="34" t="s">
        <v>184</v>
      </c>
      <c r="E124" s="52" t="s">
        <v>292</v>
      </c>
      <c r="F124" s="50" t="s">
        <v>54</v>
      </c>
      <c r="G124" s="53">
        <v>80</v>
      </c>
      <c r="H124" s="53">
        <v>36.1125</v>
      </c>
      <c r="I124" s="53">
        <v>60</v>
      </c>
      <c r="J124" s="54">
        <v>70</v>
      </c>
      <c r="K124" s="53">
        <v>74</v>
      </c>
      <c r="L124" s="59">
        <f t="shared" si="9"/>
        <v>320.1125</v>
      </c>
      <c r="M124" s="34">
        <f t="shared" si="10"/>
        <v>43</v>
      </c>
      <c r="N124" s="34">
        <v>87</v>
      </c>
      <c r="O124" s="48">
        <f t="shared" si="11"/>
        <v>0.494252873563218</v>
      </c>
      <c r="P124" s="34"/>
    </row>
    <row r="125" ht="33" customHeight="1" spans="1:16">
      <c r="A125" s="34">
        <v>122</v>
      </c>
      <c r="B125" s="40">
        <v>2024050489</v>
      </c>
      <c r="C125" s="49" t="s">
        <v>325</v>
      </c>
      <c r="D125" s="34" t="s">
        <v>184</v>
      </c>
      <c r="E125" s="52" t="s">
        <v>292</v>
      </c>
      <c r="F125" s="50" t="s">
        <v>326</v>
      </c>
      <c r="G125" s="53">
        <v>84</v>
      </c>
      <c r="H125" s="53">
        <v>68.65</v>
      </c>
      <c r="I125" s="53">
        <v>80</v>
      </c>
      <c r="J125" s="54">
        <v>61.5</v>
      </c>
      <c r="K125" s="53">
        <v>79</v>
      </c>
      <c r="L125" s="59">
        <f t="shared" si="9"/>
        <v>373.15</v>
      </c>
      <c r="M125" s="34">
        <f t="shared" si="10"/>
        <v>3</v>
      </c>
      <c r="N125" s="34">
        <v>87</v>
      </c>
      <c r="O125" s="48">
        <f t="shared" si="11"/>
        <v>0.0344827586206897</v>
      </c>
      <c r="P125" s="34"/>
    </row>
    <row r="126" ht="33" customHeight="1" spans="1:16">
      <c r="A126" s="34">
        <v>123</v>
      </c>
      <c r="B126" s="40">
        <v>2024050490</v>
      </c>
      <c r="C126" s="49" t="s">
        <v>327</v>
      </c>
      <c r="D126" s="34" t="s">
        <v>184</v>
      </c>
      <c r="E126" s="52" t="s">
        <v>292</v>
      </c>
      <c r="F126" s="50" t="s">
        <v>97</v>
      </c>
      <c r="G126" s="53">
        <v>88</v>
      </c>
      <c r="H126" s="53">
        <v>52.425</v>
      </c>
      <c r="I126" s="53">
        <v>75</v>
      </c>
      <c r="J126" s="54">
        <v>60</v>
      </c>
      <c r="K126" s="53">
        <v>80</v>
      </c>
      <c r="L126" s="59">
        <f t="shared" si="9"/>
        <v>355.425</v>
      </c>
      <c r="M126" s="34">
        <f t="shared" si="10"/>
        <v>8</v>
      </c>
      <c r="N126" s="34">
        <v>87</v>
      </c>
      <c r="O126" s="48">
        <f t="shared" si="11"/>
        <v>0.0919540229885057</v>
      </c>
      <c r="P126" s="34"/>
    </row>
    <row r="127" ht="33" customHeight="1" spans="1:16">
      <c r="A127" s="34">
        <v>124</v>
      </c>
      <c r="B127" s="40">
        <v>2024050492</v>
      </c>
      <c r="C127" s="49" t="s">
        <v>328</v>
      </c>
      <c r="D127" s="34" t="s">
        <v>184</v>
      </c>
      <c r="E127" s="52" t="s">
        <v>292</v>
      </c>
      <c r="F127" s="50" t="s">
        <v>65</v>
      </c>
      <c r="G127" s="53">
        <v>84</v>
      </c>
      <c r="H127" s="53">
        <v>32.57</v>
      </c>
      <c r="I127" s="53">
        <v>60</v>
      </c>
      <c r="J127" s="54">
        <v>60</v>
      </c>
      <c r="K127" s="53">
        <v>66</v>
      </c>
      <c r="L127" s="59">
        <f t="shared" si="9"/>
        <v>302.57</v>
      </c>
      <c r="M127" s="34">
        <f t="shared" si="10"/>
        <v>65</v>
      </c>
      <c r="N127" s="34">
        <v>87</v>
      </c>
      <c r="O127" s="48">
        <f t="shared" si="11"/>
        <v>0.747126436781609</v>
      </c>
      <c r="P127" s="34"/>
    </row>
    <row r="128" ht="33" customHeight="1" spans="1:16">
      <c r="A128" s="34">
        <v>125</v>
      </c>
      <c r="B128" s="40">
        <v>2024050493</v>
      </c>
      <c r="C128" s="49" t="s">
        <v>329</v>
      </c>
      <c r="D128" s="34" t="s">
        <v>184</v>
      </c>
      <c r="E128" s="52" t="s">
        <v>292</v>
      </c>
      <c r="F128" s="50" t="s">
        <v>207</v>
      </c>
      <c r="G128" s="53">
        <v>78</v>
      </c>
      <c r="H128" s="53">
        <v>44.3775</v>
      </c>
      <c r="I128" s="53">
        <v>80</v>
      </c>
      <c r="J128" s="54">
        <v>60</v>
      </c>
      <c r="K128" s="53">
        <v>79</v>
      </c>
      <c r="L128" s="59">
        <f t="shared" si="9"/>
        <v>341.3775</v>
      </c>
      <c r="M128" s="34">
        <f t="shared" si="10"/>
        <v>21</v>
      </c>
      <c r="N128" s="34">
        <v>87</v>
      </c>
      <c r="O128" s="48">
        <f t="shared" si="11"/>
        <v>0.241379310344828</v>
      </c>
      <c r="P128" s="34"/>
    </row>
    <row r="129" ht="33" customHeight="1" spans="1:16">
      <c r="A129" s="34">
        <v>126</v>
      </c>
      <c r="B129" s="40">
        <v>2024050494</v>
      </c>
      <c r="C129" s="49" t="s">
        <v>330</v>
      </c>
      <c r="D129" s="34" t="s">
        <v>184</v>
      </c>
      <c r="E129" s="52" t="s">
        <v>292</v>
      </c>
      <c r="F129" s="50" t="s">
        <v>91</v>
      </c>
      <c r="G129" s="53">
        <v>80</v>
      </c>
      <c r="H129" s="53">
        <v>34.0625</v>
      </c>
      <c r="I129" s="53">
        <v>70</v>
      </c>
      <c r="J129" s="54">
        <v>60</v>
      </c>
      <c r="K129" s="53">
        <v>72</v>
      </c>
      <c r="L129" s="59">
        <f t="shared" si="9"/>
        <v>316.0625</v>
      </c>
      <c r="M129" s="34">
        <f t="shared" si="10"/>
        <v>51</v>
      </c>
      <c r="N129" s="34">
        <v>87</v>
      </c>
      <c r="O129" s="48">
        <f t="shared" si="11"/>
        <v>0.586206896551724</v>
      </c>
      <c r="P129" s="34"/>
    </row>
    <row r="130" ht="33" customHeight="1" spans="1:16">
      <c r="A130" s="34">
        <v>127</v>
      </c>
      <c r="B130" s="40">
        <v>2024050495</v>
      </c>
      <c r="C130" s="56" t="s">
        <v>331</v>
      </c>
      <c r="D130" s="34" t="s">
        <v>184</v>
      </c>
      <c r="E130" s="52" t="s">
        <v>292</v>
      </c>
      <c r="F130" s="50" t="s">
        <v>303</v>
      </c>
      <c r="G130" s="53">
        <v>80</v>
      </c>
      <c r="H130" s="53">
        <v>37.085</v>
      </c>
      <c r="I130" s="53">
        <v>80</v>
      </c>
      <c r="J130" s="54">
        <v>60</v>
      </c>
      <c r="K130" s="53">
        <v>80</v>
      </c>
      <c r="L130" s="59">
        <f t="shared" si="9"/>
        <v>337.085</v>
      </c>
      <c r="M130" s="34">
        <f t="shared" si="10"/>
        <v>25</v>
      </c>
      <c r="N130" s="34">
        <v>87</v>
      </c>
      <c r="O130" s="48">
        <f t="shared" si="11"/>
        <v>0.28735632183908</v>
      </c>
      <c r="P130" s="34"/>
    </row>
    <row r="131" ht="33" customHeight="1" spans="1:16">
      <c r="A131" s="34">
        <v>128</v>
      </c>
      <c r="B131" s="40">
        <v>2024050496</v>
      </c>
      <c r="C131" s="49" t="s">
        <v>332</v>
      </c>
      <c r="D131" s="34" t="s">
        <v>184</v>
      </c>
      <c r="E131" s="52" t="s">
        <v>292</v>
      </c>
      <c r="F131" s="50" t="s">
        <v>70</v>
      </c>
      <c r="G131" s="53">
        <v>80</v>
      </c>
      <c r="H131" s="53">
        <v>36.111</v>
      </c>
      <c r="I131" s="53">
        <v>70</v>
      </c>
      <c r="J131" s="54">
        <v>60</v>
      </c>
      <c r="K131" s="53">
        <v>72</v>
      </c>
      <c r="L131" s="59">
        <f t="shared" si="9"/>
        <v>318.111</v>
      </c>
      <c r="M131" s="34">
        <f t="shared" ref="M131:M162" si="12">_xlfn.RANK.EQ(L131,$L$98:$L$184,0)</f>
        <v>48</v>
      </c>
      <c r="N131" s="34">
        <v>87</v>
      </c>
      <c r="O131" s="48">
        <f t="shared" ref="O131:O162" si="13">(M131/N131)</f>
        <v>0.551724137931034</v>
      </c>
      <c r="P131" s="34"/>
    </row>
    <row r="132" ht="33" customHeight="1" spans="1:16">
      <c r="A132" s="34">
        <v>129</v>
      </c>
      <c r="B132" s="40">
        <v>2024050497</v>
      </c>
      <c r="C132" s="49" t="s">
        <v>333</v>
      </c>
      <c r="D132" s="34" t="s">
        <v>184</v>
      </c>
      <c r="E132" s="52" t="s">
        <v>292</v>
      </c>
      <c r="F132" s="50" t="s">
        <v>44</v>
      </c>
      <c r="G132" s="53">
        <v>80</v>
      </c>
      <c r="H132" s="53">
        <v>33.8295</v>
      </c>
      <c r="I132" s="53">
        <v>60</v>
      </c>
      <c r="J132" s="54">
        <v>60.5</v>
      </c>
      <c r="K132" s="53">
        <v>75</v>
      </c>
      <c r="L132" s="59">
        <f t="shared" si="9"/>
        <v>309.3295</v>
      </c>
      <c r="M132" s="34">
        <f t="shared" si="12"/>
        <v>58</v>
      </c>
      <c r="N132" s="34">
        <v>87</v>
      </c>
      <c r="O132" s="48">
        <f t="shared" si="13"/>
        <v>0.666666666666667</v>
      </c>
      <c r="P132" s="34"/>
    </row>
    <row r="133" ht="33" customHeight="1" spans="1:16">
      <c r="A133" s="34">
        <v>130</v>
      </c>
      <c r="B133" s="40">
        <v>2024050499</v>
      </c>
      <c r="C133" s="49" t="s">
        <v>334</v>
      </c>
      <c r="D133" s="34" t="s">
        <v>184</v>
      </c>
      <c r="E133" s="52" t="s">
        <v>292</v>
      </c>
      <c r="F133" s="50" t="s">
        <v>79</v>
      </c>
      <c r="G133" s="53">
        <v>83</v>
      </c>
      <c r="H133" s="53">
        <v>62.02</v>
      </c>
      <c r="I133" s="53">
        <v>86</v>
      </c>
      <c r="J133" s="54">
        <v>60</v>
      </c>
      <c r="K133" s="53">
        <v>65</v>
      </c>
      <c r="L133" s="59">
        <f t="shared" si="9"/>
        <v>356.02</v>
      </c>
      <c r="M133" s="34">
        <f t="shared" si="12"/>
        <v>7</v>
      </c>
      <c r="N133" s="34">
        <v>87</v>
      </c>
      <c r="O133" s="48">
        <f t="shared" si="13"/>
        <v>0.0804597701149425</v>
      </c>
      <c r="P133" s="34"/>
    </row>
    <row r="134" ht="33" customHeight="1" spans="1:16">
      <c r="A134" s="34">
        <v>131</v>
      </c>
      <c r="B134" s="40">
        <v>2024050500</v>
      </c>
      <c r="C134" s="49" t="s">
        <v>335</v>
      </c>
      <c r="D134" s="34" t="s">
        <v>184</v>
      </c>
      <c r="E134" s="52" t="s">
        <v>292</v>
      </c>
      <c r="F134" s="56" t="s">
        <v>49</v>
      </c>
      <c r="G134" s="59">
        <v>80</v>
      </c>
      <c r="H134" s="59">
        <v>31.69</v>
      </c>
      <c r="I134" s="59">
        <v>80</v>
      </c>
      <c r="J134" s="55">
        <v>60</v>
      </c>
      <c r="K134" s="59">
        <v>80</v>
      </c>
      <c r="L134" s="59">
        <f t="shared" si="9"/>
        <v>331.69</v>
      </c>
      <c r="M134" s="34">
        <f t="shared" si="12"/>
        <v>31</v>
      </c>
      <c r="N134" s="34">
        <v>87</v>
      </c>
      <c r="O134" s="48">
        <f t="shared" si="13"/>
        <v>0.35632183908046</v>
      </c>
      <c r="P134" s="34"/>
    </row>
    <row r="135" ht="33" customHeight="1" spans="1:16">
      <c r="A135" s="34">
        <v>132</v>
      </c>
      <c r="B135" s="40">
        <v>2024050501</v>
      </c>
      <c r="C135" s="49" t="s">
        <v>336</v>
      </c>
      <c r="D135" s="34" t="s">
        <v>184</v>
      </c>
      <c r="E135" s="52" t="s">
        <v>292</v>
      </c>
      <c r="F135" s="50" t="s">
        <v>109</v>
      </c>
      <c r="G135" s="53">
        <v>80</v>
      </c>
      <c r="H135" s="53">
        <v>48.54</v>
      </c>
      <c r="I135" s="53">
        <v>84</v>
      </c>
      <c r="J135" s="54">
        <v>60</v>
      </c>
      <c r="K135" s="53">
        <v>80</v>
      </c>
      <c r="L135" s="59">
        <f t="shared" si="9"/>
        <v>352.54</v>
      </c>
      <c r="M135" s="34">
        <f t="shared" si="12"/>
        <v>16</v>
      </c>
      <c r="N135" s="34">
        <v>87</v>
      </c>
      <c r="O135" s="48">
        <f t="shared" si="13"/>
        <v>0.183908045977011</v>
      </c>
      <c r="P135" s="34"/>
    </row>
    <row r="136" ht="33" customHeight="1" spans="1:16">
      <c r="A136" s="34">
        <v>133</v>
      </c>
      <c r="B136" s="40">
        <v>2024050498</v>
      </c>
      <c r="C136" s="49" t="s">
        <v>337</v>
      </c>
      <c r="D136" s="34" t="s">
        <v>184</v>
      </c>
      <c r="E136" s="52" t="s">
        <v>292</v>
      </c>
      <c r="F136" s="49" t="s">
        <v>67</v>
      </c>
      <c r="G136" s="53">
        <v>80</v>
      </c>
      <c r="H136" s="53">
        <v>21.51</v>
      </c>
      <c r="I136" s="53">
        <v>60</v>
      </c>
      <c r="J136" s="54">
        <v>60</v>
      </c>
      <c r="K136" s="53">
        <v>60</v>
      </c>
      <c r="L136" s="59">
        <f t="shared" si="9"/>
        <v>281.51</v>
      </c>
      <c r="M136" s="34">
        <f t="shared" si="12"/>
        <v>86</v>
      </c>
      <c r="N136" s="34">
        <v>87</v>
      </c>
      <c r="O136" s="48">
        <f t="shared" si="13"/>
        <v>0.988505747126437</v>
      </c>
      <c r="P136" s="34"/>
    </row>
    <row r="137" s="2" customFormat="1" ht="33" customHeight="1" spans="1:16">
      <c r="A137" s="34">
        <v>134</v>
      </c>
      <c r="B137" s="60">
        <v>2024050503</v>
      </c>
      <c r="C137" s="61" t="s">
        <v>338</v>
      </c>
      <c r="D137" s="34" t="s">
        <v>184</v>
      </c>
      <c r="E137" s="52" t="s">
        <v>339</v>
      </c>
      <c r="F137" s="62" t="s">
        <v>39</v>
      </c>
      <c r="G137" s="62">
        <v>80</v>
      </c>
      <c r="H137" s="62">
        <v>20.39</v>
      </c>
      <c r="I137" s="62">
        <v>60</v>
      </c>
      <c r="J137" s="62">
        <v>60</v>
      </c>
      <c r="K137" s="62">
        <v>84</v>
      </c>
      <c r="L137" s="62">
        <v>304.39</v>
      </c>
      <c r="M137" s="34">
        <f t="shared" si="12"/>
        <v>64</v>
      </c>
      <c r="N137" s="34">
        <v>87</v>
      </c>
      <c r="O137" s="48">
        <f t="shared" si="13"/>
        <v>0.735632183908046</v>
      </c>
      <c r="P137" s="34"/>
    </row>
    <row r="138" s="2" customFormat="1" ht="33" customHeight="1" spans="1:16">
      <c r="A138" s="34">
        <v>135</v>
      </c>
      <c r="B138" s="60">
        <v>2024050504</v>
      </c>
      <c r="C138" s="61" t="s">
        <v>340</v>
      </c>
      <c r="D138" s="34" t="s">
        <v>184</v>
      </c>
      <c r="E138" s="52" t="s">
        <v>339</v>
      </c>
      <c r="F138" s="62" t="s">
        <v>74</v>
      </c>
      <c r="G138" s="62">
        <v>92</v>
      </c>
      <c r="H138" s="62">
        <v>71.07</v>
      </c>
      <c r="I138" s="62">
        <v>80</v>
      </c>
      <c r="J138" s="62">
        <v>70</v>
      </c>
      <c r="K138" s="62">
        <v>80</v>
      </c>
      <c r="L138" s="62">
        <v>393.065</v>
      </c>
      <c r="M138" s="34">
        <f t="shared" si="12"/>
        <v>1</v>
      </c>
      <c r="N138" s="34">
        <v>87</v>
      </c>
      <c r="O138" s="48">
        <f t="shared" si="13"/>
        <v>0.0114942528735632</v>
      </c>
      <c r="P138" s="34"/>
    </row>
    <row r="139" s="2" customFormat="1" ht="33" customHeight="1" spans="1:16">
      <c r="A139" s="34">
        <v>136</v>
      </c>
      <c r="B139" s="60">
        <v>2024050505</v>
      </c>
      <c r="C139" s="61" t="s">
        <v>341</v>
      </c>
      <c r="D139" s="34" t="s">
        <v>184</v>
      </c>
      <c r="E139" s="52" t="s">
        <v>339</v>
      </c>
      <c r="F139" s="62" t="s">
        <v>97</v>
      </c>
      <c r="G139" s="62">
        <v>80</v>
      </c>
      <c r="H139" s="62">
        <v>44.55</v>
      </c>
      <c r="I139" s="62">
        <v>70</v>
      </c>
      <c r="J139" s="62">
        <v>80</v>
      </c>
      <c r="K139" s="62">
        <v>80</v>
      </c>
      <c r="L139" s="62">
        <v>354.55</v>
      </c>
      <c r="M139" s="34">
        <f t="shared" si="12"/>
        <v>10</v>
      </c>
      <c r="N139" s="34">
        <v>87</v>
      </c>
      <c r="O139" s="48">
        <f t="shared" si="13"/>
        <v>0.114942528735632</v>
      </c>
      <c r="P139" s="34"/>
    </row>
    <row r="140" s="2" customFormat="1" ht="33" customHeight="1" spans="1:16">
      <c r="A140" s="34">
        <v>137</v>
      </c>
      <c r="B140" s="60">
        <v>2024050506</v>
      </c>
      <c r="C140" s="61" t="s">
        <v>342</v>
      </c>
      <c r="D140" s="34" t="s">
        <v>184</v>
      </c>
      <c r="E140" s="52" t="s">
        <v>339</v>
      </c>
      <c r="F140" s="62" t="s">
        <v>343</v>
      </c>
      <c r="G140" s="62">
        <v>78</v>
      </c>
      <c r="H140" s="62">
        <v>38.09</v>
      </c>
      <c r="I140" s="62">
        <v>60</v>
      </c>
      <c r="J140" s="62">
        <v>60</v>
      </c>
      <c r="K140" s="62">
        <v>65</v>
      </c>
      <c r="L140" s="62">
        <v>301.09</v>
      </c>
      <c r="M140" s="34">
        <f t="shared" si="12"/>
        <v>68</v>
      </c>
      <c r="N140" s="34">
        <v>87</v>
      </c>
      <c r="O140" s="48">
        <f t="shared" si="13"/>
        <v>0.781609195402299</v>
      </c>
      <c r="P140" s="34"/>
    </row>
    <row r="141" s="2" customFormat="1" ht="33" customHeight="1" spans="1:16">
      <c r="A141" s="34">
        <v>138</v>
      </c>
      <c r="B141" s="60">
        <v>2024050507</v>
      </c>
      <c r="C141" s="61" t="s">
        <v>344</v>
      </c>
      <c r="D141" s="34" t="s">
        <v>184</v>
      </c>
      <c r="E141" s="52" t="s">
        <v>339</v>
      </c>
      <c r="F141" s="62" t="s">
        <v>51</v>
      </c>
      <c r="G141" s="62">
        <v>83</v>
      </c>
      <c r="H141" s="62">
        <v>32.94</v>
      </c>
      <c r="I141" s="62">
        <v>70</v>
      </c>
      <c r="J141" s="62">
        <v>60</v>
      </c>
      <c r="K141" s="62">
        <v>80</v>
      </c>
      <c r="L141" s="62">
        <v>325.94</v>
      </c>
      <c r="M141" s="34">
        <f t="shared" si="12"/>
        <v>40</v>
      </c>
      <c r="N141" s="34">
        <v>87</v>
      </c>
      <c r="O141" s="48">
        <f t="shared" si="13"/>
        <v>0.459770114942529</v>
      </c>
      <c r="P141" s="34"/>
    </row>
    <row r="142" s="2" customFormat="1" ht="33" customHeight="1" spans="1:16">
      <c r="A142" s="34">
        <v>139</v>
      </c>
      <c r="B142" s="60">
        <v>2024050508</v>
      </c>
      <c r="C142" s="61" t="s">
        <v>345</v>
      </c>
      <c r="D142" s="34" t="s">
        <v>184</v>
      </c>
      <c r="E142" s="52" t="s">
        <v>339</v>
      </c>
      <c r="F142" s="62" t="s">
        <v>212</v>
      </c>
      <c r="G142" s="62">
        <v>80</v>
      </c>
      <c r="H142" s="62">
        <v>35.69</v>
      </c>
      <c r="I142" s="62">
        <v>65</v>
      </c>
      <c r="J142" s="62">
        <v>65</v>
      </c>
      <c r="K142" s="62">
        <v>73</v>
      </c>
      <c r="L142" s="62">
        <v>318.69</v>
      </c>
      <c r="M142" s="34">
        <f t="shared" si="12"/>
        <v>46</v>
      </c>
      <c r="N142" s="34">
        <v>87</v>
      </c>
      <c r="O142" s="48">
        <f t="shared" si="13"/>
        <v>0.528735632183908</v>
      </c>
      <c r="P142" s="34"/>
    </row>
    <row r="143" s="2" customFormat="1" ht="33" customHeight="1" spans="1:16">
      <c r="A143" s="34">
        <v>140</v>
      </c>
      <c r="B143" s="60">
        <v>2024050509</v>
      </c>
      <c r="C143" s="61" t="s">
        <v>346</v>
      </c>
      <c r="D143" s="34" t="s">
        <v>184</v>
      </c>
      <c r="E143" s="52" t="s">
        <v>339</v>
      </c>
      <c r="F143" s="62" t="s">
        <v>35</v>
      </c>
      <c r="G143" s="62">
        <v>80</v>
      </c>
      <c r="H143" s="62">
        <v>31.2325</v>
      </c>
      <c r="I143" s="62">
        <v>70</v>
      </c>
      <c r="J143" s="62">
        <v>60</v>
      </c>
      <c r="K143" s="62">
        <v>60</v>
      </c>
      <c r="L143" s="62">
        <v>301.2325</v>
      </c>
      <c r="M143" s="34">
        <f t="shared" si="12"/>
        <v>67</v>
      </c>
      <c r="N143" s="34">
        <v>87</v>
      </c>
      <c r="O143" s="48">
        <f t="shared" si="13"/>
        <v>0.770114942528736</v>
      </c>
      <c r="P143" s="34"/>
    </row>
    <row r="144" s="2" customFormat="1" ht="33" customHeight="1" spans="1:16">
      <c r="A144" s="34">
        <v>141</v>
      </c>
      <c r="B144" s="60">
        <v>2024050510</v>
      </c>
      <c r="C144" s="61" t="s">
        <v>347</v>
      </c>
      <c r="D144" s="34" t="s">
        <v>184</v>
      </c>
      <c r="E144" s="52" t="s">
        <v>339</v>
      </c>
      <c r="F144" s="62" t="s">
        <v>58</v>
      </c>
      <c r="G144" s="62">
        <v>80</v>
      </c>
      <c r="H144" s="62">
        <v>34.61</v>
      </c>
      <c r="I144" s="62">
        <v>60</v>
      </c>
      <c r="J144" s="62">
        <v>60</v>
      </c>
      <c r="K144" s="62">
        <v>80</v>
      </c>
      <c r="L144" s="62">
        <v>314.61</v>
      </c>
      <c r="M144" s="34">
        <f t="shared" si="12"/>
        <v>53</v>
      </c>
      <c r="N144" s="34">
        <v>87</v>
      </c>
      <c r="O144" s="48">
        <f t="shared" si="13"/>
        <v>0.609195402298851</v>
      </c>
      <c r="P144" s="34"/>
    </row>
    <row r="145" s="2" customFormat="1" ht="33" customHeight="1" spans="1:16">
      <c r="A145" s="34">
        <v>142</v>
      </c>
      <c r="B145" s="60">
        <v>2024050511</v>
      </c>
      <c r="C145" s="61" t="s">
        <v>348</v>
      </c>
      <c r="D145" s="34" t="s">
        <v>184</v>
      </c>
      <c r="E145" s="52" t="s">
        <v>339</v>
      </c>
      <c r="F145" s="62" t="s">
        <v>28</v>
      </c>
      <c r="G145" s="62">
        <v>80</v>
      </c>
      <c r="H145" s="62">
        <v>36.3075</v>
      </c>
      <c r="I145" s="62">
        <v>80</v>
      </c>
      <c r="J145" s="62">
        <v>70</v>
      </c>
      <c r="K145" s="62">
        <v>80</v>
      </c>
      <c r="L145" s="62">
        <v>346.3075</v>
      </c>
      <c r="M145" s="34">
        <f t="shared" si="12"/>
        <v>19</v>
      </c>
      <c r="N145" s="34">
        <v>87</v>
      </c>
      <c r="O145" s="48">
        <f t="shared" si="13"/>
        <v>0.218390804597701</v>
      </c>
      <c r="P145" s="34"/>
    </row>
    <row r="146" s="2" customFormat="1" ht="33" customHeight="1" spans="1:16">
      <c r="A146" s="34">
        <v>143</v>
      </c>
      <c r="B146" s="60">
        <v>2024050512</v>
      </c>
      <c r="C146" s="63" t="s">
        <v>349</v>
      </c>
      <c r="D146" s="34" t="s">
        <v>184</v>
      </c>
      <c r="E146" s="52" t="s">
        <v>339</v>
      </c>
      <c r="F146" s="40" t="s">
        <v>39</v>
      </c>
      <c r="G146" s="40">
        <v>81</v>
      </c>
      <c r="H146" s="40">
        <v>32.67</v>
      </c>
      <c r="I146" s="40">
        <v>84</v>
      </c>
      <c r="J146" s="40">
        <v>60</v>
      </c>
      <c r="K146" s="40">
        <v>74</v>
      </c>
      <c r="L146" s="40">
        <v>331.67</v>
      </c>
      <c r="M146" s="34">
        <f t="shared" si="12"/>
        <v>32</v>
      </c>
      <c r="N146" s="34">
        <v>87</v>
      </c>
      <c r="O146" s="48">
        <f t="shared" si="13"/>
        <v>0.367816091954023</v>
      </c>
      <c r="P146" s="34"/>
    </row>
    <row r="147" s="2" customFormat="1" ht="33" customHeight="1" spans="1:16">
      <c r="A147" s="34">
        <v>144</v>
      </c>
      <c r="B147" s="60">
        <v>2024050513</v>
      </c>
      <c r="C147" s="61" t="s">
        <v>350</v>
      </c>
      <c r="D147" s="34" t="s">
        <v>184</v>
      </c>
      <c r="E147" s="52" t="s">
        <v>339</v>
      </c>
      <c r="F147" s="62" t="s">
        <v>65</v>
      </c>
      <c r="G147" s="62">
        <v>80</v>
      </c>
      <c r="H147" s="62">
        <v>56.8</v>
      </c>
      <c r="I147" s="62">
        <v>60</v>
      </c>
      <c r="J147" s="62">
        <v>65</v>
      </c>
      <c r="K147" s="62">
        <v>77</v>
      </c>
      <c r="L147" s="62">
        <v>338.8</v>
      </c>
      <c r="M147" s="34">
        <f t="shared" si="12"/>
        <v>24</v>
      </c>
      <c r="N147" s="34">
        <v>87</v>
      </c>
      <c r="O147" s="48">
        <f t="shared" si="13"/>
        <v>0.275862068965517</v>
      </c>
      <c r="P147" s="34"/>
    </row>
    <row r="148" s="2" customFormat="1" ht="33" customHeight="1" spans="1:16">
      <c r="A148" s="34">
        <v>145</v>
      </c>
      <c r="B148" s="60">
        <v>2024050514</v>
      </c>
      <c r="C148" s="61" t="s">
        <v>351</v>
      </c>
      <c r="D148" s="34" t="s">
        <v>184</v>
      </c>
      <c r="E148" s="52" t="s">
        <v>339</v>
      </c>
      <c r="F148" s="62" t="s">
        <v>58</v>
      </c>
      <c r="G148" s="62">
        <v>80</v>
      </c>
      <c r="H148" s="62">
        <v>26.94</v>
      </c>
      <c r="I148" s="62">
        <v>70</v>
      </c>
      <c r="J148" s="62">
        <v>70</v>
      </c>
      <c r="K148" s="62">
        <v>80</v>
      </c>
      <c r="L148" s="62">
        <v>326.94</v>
      </c>
      <c r="M148" s="34">
        <f t="shared" si="12"/>
        <v>38</v>
      </c>
      <c r="N148" s="34">
        <v>87</v>
      </c>
      <c r="O148" s="48">
        <f t="shared" si="13"/>
        <v>0.436781609195402</v>
      </c>
      <c r="P148" s="34"/>
    </row>
    <row r="149" s="2" customFormat="1" ht="33" customHeight="1" spans="1:16">
      <c r="A149" s="34">
        <v>146</v>
      </c>
      <c r="B149" s="60">
        <v>2024050515</v>
      </c>
      <c r="C149" s="61" t="s">
        <v>352</v>
      </c>
      <c r="D149" s="34" t="s">
        <v>184</v>
      </c>
      <c r="E149" s="52" t="s">
        <v>339</v>
      </c>
      <c r="F149" s="62" t="s">
        <v>42</v>
      </c>
      <c r="G149" s="62">
        <v>81</v>
      </c>
      <c r="H149" s="62">
        <v>32.28</v>
      </c>
      <c r="I149" s="62">
        <v>70</v>
      </c>
      <c r="J149" s="62">
        <v>80</v>
      </c>
      <c r="K149" s="62">
        <v>70</v>
      </c>
      <c r="L149" s="62">
        <v>333.28</v>
      </c>
      <c r="M149" s="34">
        <f t="shared" si="12"/>
        <v>28</v>
      </c>
      <c r="N149" s="34">
        <v>87</v>
      </c>
      <c r="O149" s="48">
        <f t="shared" si="13"/>
        <v>0.32183908045977</v>
      </c>
      <c r="P149" s="34"/>
    </row>
    <row r="150" s="2" customFormat="1" ht="33" customHeight="1" spans="1:16">
      <c r="A150" s="34">
        <v>147</v>
      </c>
      <c r="B150" s="60">
        <v>2024050516</v>
      </c>
      <c r="C150" s="61" t="s">
        <v>353</v>
      </c>
      <c r="D150" s="34" t="s">
        <v>184</v>
      </c>
      <c r="E150" s="52" t="s">
        <v>339</v>
      </c>
      <c r="F150" s="62" t="s">
        <v>354</v>
      </c>
      <c r="G150" s="62">
        <v>78</v>
      </c>
      <c r="H150" s="62">
        <v>35.2</v>
      </c>
      <c r="I150" s="62">
        <v>65</v>
      </c>
      <c r="J150" s="62">
        <v>60</v>
      </c>
      <c r="K150" s="62">
        <v>75</v>
      </c>
      <c r="L150" s="62">
        <v>313.2</v>
      </c>
      <c r="M150" s="34">
        <f t="shared" si="12"/>
        <v>55</v>
      </c>
      <c r="N150" s="34">
        <v>87</v>
      </c>
      <c r="O150" s="48">
        <f t="shared" si="13"/>
        <v>0.632183908045977</v>
      </c>
      <c r="P150" s="34"/>
    </row>
    <row r="151" s="2" customFormat="1" ht="33" customHeight="1" spans="1:16">
      <c r="A151" s="34">
        <v>148</v>
      </c>
      <c r="B151" s="60">
        <v>2024050517</v>
      </c>
      <c r="C151" s="61" t="s">
        <v>355</v>
      </c>
      <c r="D151" s="34" t="s">
        <v>184</v>
      </c>
      <c r="E151" s="52" t="s">
        <v>339</v>
      </c>
      <c r="F151" s="62" t="s">
        <v>306</v>
      </c>
      <c r="G151" s="62">
        <v>83</v>
      </c>
      <c r="H151" s="62">
        <v>24.89</v>
      </c>
      <c r="I151" s="62">
        <v>60</v>
      </c>
      <c r="J151" s="62">
        <v>70</v>
      </c>
      <c r="K151" s="62">
        <v>62</v>
      </c>
      <c r="L151" s="62">
        <v>299.89</v>
      </c>
      <c r="M151" s="34">
        <f t="shared" si="12"/>
        <v>69</v>
      </c>
      <c r="N151" s="34">
        <v>87</v>
      </c>
      <c r="O151" s="48">
        <f t="shared" si="13"/>
        <v>0.793103448275862</v>
      </c>
      <c r="P151" s="34"/>
    </row>
    <row r="152" s="2" customFormat="1" ht="33" customHeight="1" spans="1:16">
      <c r="A152" s="34">
        <v>149</v>
      </c>
      <c r="B152" s="60">
        <v>2024050518</v>
      </c>
      <c r="C152" s="61" t="s">
        <v>356</v>
      </c>
      <c r="D152" s="34" t="s">
        <v>184</v>
      </c>
      <c r="E152" s="52" t="s">
        <v>339</v>
      </c>
      <c r="F152" s="62" t="s">
        <v>70</v>
      </c>
      <c r="G152" s="62">
        <v>80</v>
      </c>
      <c r="H152" s="62">
        <v>28</v>
      </c>
      <c r="I152" s="62">
        <v>60</v>
      </c>
      <c r="J152" s="62">
        <v>60</v>
      </c>
      <c r="K152" s="62">
        <v>70</v>
      </c>
      <c r="L152" s="62">
        <v>298</v>
      </c>
      <c r="M152" s="34">
        <f t="shared" si="12"/>
        <v>74</v>
      </c>
      <c r="N152" s="34">
        <v>87</v>
      </c>
      <c r="O152" s="48">
        <f t="shared" si="13"/>
        <v>0.850574712643678</v>
      </c>
      <c r="P152" s="34"/>
    </row>
    <row r="153" s="2" customFormat="1" ht="33" customHeight="1" spans="1:16">
      <c r="A153" s="34">
        <v>150</v>
      </c>
      <c r="B153" s="60">
        <v>2024050519</v>
      </c>
      <c r="C153" s="61" t="s">
        <v>357</v>
      </c>
      <c r="D153" s="34" t="s">
        <v>184</v>
      </c>
      <c r="E153" s="52" t="s">
        <v>339</v>
      </c>
      <c r="F153" s="62" t="s">
        <v>89</v>
      </c>
      <c r="G153" s="62">
        <v>80</v>
      </c>
      <c r="H153" s="62">
        <v>21.38</v>
      </c>
      <c r="I153" s="62">
        <v>60</v>
      </c>
      <c r="J153" s="62">
        <v>60</v>
      </c>
      <c r="K153" s="62">
        <v>60</v>
      </c>
      <c r="L153" s="62">
        <v>281.38</v>
      </c>
      <c r="M153" s="34">
        <f t="shared" si="12"/>
        <v>87</v>
      </c>
      <c r="N153" s="34">
        <v>87</v>
      </c>
      <c r="O153" s="48">
        <f t="shared" si="13"/>
        <v>1</v>
      </c>
      <c r="P153" s="34"/>
    </row>
    <row r="154" s="2" customFormat="1" ht="33" customHeight="1" spans="1:16">
      <c r="A154" s="34">
        <v>151</v>
      </c>
      <c r="B154" s="60">
        <v>2024050520</v>
      </c>
      <c r="C154" s="61" t="s">
        <v>358</v>
      </c>
      <c r="D154" s="34" t="s">
        <v>184</v>
      </c>
      <c r="E154" s="52" t="s">
        <v>339</v>
      </c>
      <c r="F154" s="62" t="s">
        <v>224</v>
      </c>
      <c r="G154" s="62">
        <v>80</v>
      </c>
      <c r="H154" s="62">
        <v>33.13</v>
      </c>
      <c r="I154" s="62">
        <v>65</v>
      </c>
      <c r="J154" s="62">
        <v>60</v>
      </c>
      <c r="K154" s="62">
        <v>60</v>
      </c>
      <c r="L154" s="62">
        <v>298.13</v>
      </c>
      <c r="M154" s="34">
        <f t="shared" si="12"/>
        <v>73</v>
      </c>
      <c r="N154" s="34">
        <v>87</v>
      </c>
      <c r="O154" s="48">
        <f t="shared" si="13"/>
        <v>0.839080459770115</v>
      </c>
      <c r="P154" s="34"/>
    </row>
    <row r="155" s="2" customFormat="1" ht="33" customHeight="1" spans="1:16">
      <c r="A155" s="34">
        <v>152</v>
      </c>
      <c r="B155" s="60">
        <v>2024050521</v>
      </c>
      <c r="C155" s="61" t="s">
        <v>359</v>
      </c>
      <c r="D155" s="34" t="s">
        <v>184</v>
      </c>
      <c r="E155" s="52" t="s">
        <v>339</v>
      </c>
      <c r="F155" s="62" t="s">
        <v>84</v>
      </c>
      <c r="G155" s="62">
        <v>80</v>
      </c>
      <c r="H155" s="62">
        <v>32.02</v>
      </c>
      <c r="I155" s="62">
        <v>80</v>
      </c>
      <c r="J155" s="62">
        <v>60</v>
      </c>
      <c r="K155" s="62">
        <v>69</v>
      </c>
      <c r="L155" s="62">
        <v>321.02</v>
      </c>
      <c r="M155" s="34">
        <f t="shared" si="12"/>
        <v>42</v>
      </c>
      <c r="N155" s="34">
        <v>87</v>
      </c>
      <c r="O155" s="48">
        <f t="shared" si="13"/>
        <v>0.482758620689655</v>
      </c>
      <c r="P155" s="34"/>
    </row>
    <row r="156" s="2" customFormat="1" ht="33" customHeight="1" spans="1:16">
      <c r="A156" s="34">
        <v>153</v>
      </c>
      <c r="B156" s="60">
        <v>2024050522</v>
      </c>
      <c r="C156" s="61" t="s">
        <v>360</v>
      </c>
      <c r="D156" s="34" t="s">
        <v>184</v>
      </c>
      <c r="E156" s="52" t="s">
        <v>339</v>
      </c>
      <c r="F156" s="62" t="s">
        <v>361</v>
      </c>
      <c r="G156" s="62">
        <v>80</v>
      </c>
      <c r="H156" s="62">
        <v>44.02</v>
      </c>
      <c r="I156" s="62">
        <v>70</v>
      </c>
      <c r="J156" s="62">
        <v>80</v>
      </c>
      <c r="K156" s="62">
        <v>80</v>
      </c>
      <c r="L156" s="62">
        <v>354.02</v>
      </c>
      <c r="M156" s="34">
        <f t="shared" si="12"/>
        <v>11</v>
      </c>
      <c r="N156" s="34">
        <v>87</v>
      </c>
      <c r="O156" s="48">
        <f t="shared" si="13"/>
        <v>0.126436781609195</v>
      </c>
      <c r="P156" s="34"/>
    </row>
    <row r="157" s="2" customFormat="1" ht="33" customHeight="1" spans="1:16">
      <c r="A157" s="34">
        <v>154</v>
      </c>
      <c r="B157" s="60">
        <v>2024050523</v>
      </c>
      <c r="C157" s="61" t="s">
        <v>362</v>
      </c>
      <c r="D157" s="34" t="s">
        <v>184</v>
      </c>
      <c r="E157" s="52" t="s">
        <v>339</v>
      </c>
      <c r="F157" s="61" t="s">
        <v>363</v>
      </c>
      <c r="G157" s="62">
        <v>83</v>
      </c>
      <c r="H157" s="62">
        <v>33.865</v>
      </c>
      <c r="I157" s="62">
        <v>65</v>
      </c>
      <c r="J157" s="62">
        <v>70</v>
      </c>
      <c r="K157" s="62">
        <v>65</v>
      </c>
      <c r="L157" s="62">
        <v>316.865</v>
      </c>
      <c r="M157" s="34">
        <f t="shared" si="12"/>
        <v>49</v>
      </c>
      <c r="N157" s="34">
        <v>87</v>
      </c>
      <c r="O157" s="48">
        <f t="shared" si="13"/>
        <v>0.563218390804598</v>
      </c>
      <c r="P157" s="34"/>
    </row>
    <row r="158" s="2" customFormat="1" ht="33" customHeight="1" spans="1:16">
      <c r="A158" s="34">
        <v>155</v>
      </c>
      <c r="B158" s="60">
        <v>2024050524</v>
      </c>
      <c r="C158" s="61" t="s">
        <v>364</v>
      </c>
      <c r="D158" s="34" t="s">
        <v>184</v>
      </c>
      <c r="E158" s="52" t="s">
        <v>339</v>
      </c>
      <c r="F158" s="62" t="s">
        <v>67</v>
      </c>
      <c r="G158" s="62">
        <v>80</v>
      </c>
      <c r="H158" s="62">
        <v>27.64</v>
      </c>
      <c r="I158" s="62">
        <v>60</v>
      </c>
      <c r="J158" s="62">
        <v>60</v>
      </c>
      <c r="K158" s="62">
        <v>60</v>
      </c>
      <c r="L158" s="62">
        <v>287.64</v>
      </c>
      <c r="M158" s="34">
        <f t="shared" si="12"/>
        <v>83</v>
      </c>
      <c r="N158" s="34">
        <v>87</v>
      </c>
      <c r="O158" s="48">
        <f t="shared" si="13"/>
        <v>0.954022988505747</v>
      </c>
      <c r="P158" s="34"/>
    </row>
    <row r="159" s="2" customFormat="1" ht="33" customHeight="1" spans="1:16">
      <c r="A159" s="34">
        <v>156</v>
      </c>
      <c r="B159" s="60">
        <v>2024050525</v>
      </c>
      <c r="C159" s="61" t="s">
        <v>365</v>
      </c>
      <c r="D159" s="34" t="s">
        <v>184</v>
      </c>
      <c r="E159" s="52" t="s">
        <v>339</v>
      </c>
      <c r="F159" s="62" t="s">
        <v>65</v>
      </c>
      <c r="G159" s="62">
        <v>80</v>
      </c>
      <c r="H159" s="62">
        <v>27.15</v>
      </c>
      <c r="I159" s="62">
        <v>60</v>
      </c>
      <c r="J159" s="62">
        <v>60</v>
      </c>
      <c r="K159" s="62">
        <v>60</v>
      </c>
      <c r="L159" s="62">
        <v>287.15</v>
      </c>
      <c r="M159" s="34">
        <f t="shared" si="12"/>
        <v>84</v>
      </c>
      <c r="N159" s="34">
        <v>87</v>
      </c>
      <c r="O159" s="48">
        <f t="shared" si="13"/>
        <v>0.96551724137931</v>
      </c>
      <c r="P159" s="34"/>
    </row>
    <row r="160" s="2" customFormat="1" ht="33" customHeight="1" spans="1:16">
      <c r="A160" s="34">
        <v>157</v>
      </c>
      <c r="B160" s="60">
        <v>2024050526</v>
      </c>
      <c r="C160" s="61" t="s">
        <v>366</v>
      </c>
      <c r="D160" s="34" t="s">
        <v>184</v>
      </c>
      <c r="E160" s="52" t="s">
        <v>339</v>
      </c>
      <c r="F160" s="40" t="s">
        <v>63</v>
      </c>
      <c r="G160" s="62">
        <v>80</v>
      </c>
      <c r="H160" s="62">
        <v>41.55</v>
      </c>
      <c r="I160" s="62">
        <v>60</v>
      </c>
      <c r="J160" s="40">
        <v>60</v>
      </c>
      <c r="K160" s="40">
        <v>66</v>
      </c>
      <c r="L160" s="62">
        <v>307.55</v>
      </c>
      <c r="M160" s="34">
        <f t="shared" si="12"/>
        <v>62</v>
      </c>
      <c r="N160" s="34">
        <v>87</v>
      </c>
      <c r="O160" s="48">
        <f t="shared" si="13"/>
        <v>0.71264367816092</v>
      </c>
      <c r="P160" s="34"/>
    </row>
    <row r="161" s="2" customFormat="1" ht="33" customHeight="1" spans="1:16">
      <c r="A161" s="34">
        <v>158</v>
      </c>
      <c r="B161" s="60">
        <v>2024050527</v>
      </c>
      <c r="C161" s="61" t="s">
        <v>367</v>
      </c>
      <c r="D161" s="34" t="s">
        <v>184</v>
      </c>
      <c r="E161" s="52" t="s">
        <v>339</v>
      </c>
      <c r="F161" s="62" t="s">
        <v>245</v>
      </c>
      <c r="G161" s="62">
        <v>82</v>
      </c>
      <c r="H161" s="62">
        <v>43.41</v>
      </c>
      <c r="I161" s="62">
        <v>60</v>
      </c>
      <c r="J161" s="62">
        <v>70</v>
      </c>
      <c r="K161" s="62">
        <v>64</v>
      </c>
      <c r="L161" s="62">
        <v>319.42</v>
      </c>
      <c r="M161" s="34">
        <f t="shared" si="12"/>
        <v>44</v>
      </c>
      <c r="N161" s="34">
        <v>87</v>
      </c>
      <c r="O161" s="48">
        <f t="shared" si="13"/>
        <v>0.505747126436782</v>
      </c>
      <c r="P161" s="34"/>
    </row>
    <row r="162" s="2" customFormat="1" ht="33" customHeight="1" spans="1:16">
      <c r="A162" s="34">
        <v>159</v>
      </c>
      <c r="B162" s="60">
        <v>2024050528</v>
      </c>
      <c r="C162" s="61" t="s">
        <v>368</v>
      </c>
      <c r="D162" s="34" t="s">
        <v>184</v>
      </c>
      <c r="E162" s="52" t="s">
        <v>339</v>
      </c>
      <c r="F162" s="62" t="s">
        <v>369</v>
      </c>
      <c r="G162" s="62">
        <v>80</v>
      </c>
      <c r="H162" s="62">
        <v>23.3</v>
      </c>
      <c r="I162" s="62">
        <v>60</v>
      </c>
      <c r="J162" s="62">
        <v>60</v>
      </c>
      <c r="K162" s="62">
        <v>60</v>
      </c>
      <c r="L162" s="62">
        <v>283.3</v>
      </c>
      <c r="M162" s="34">
        <f t="shared" si="12"/>
        <v>85</v>
      </c>
      <c r="N162" s="34">
        <v>87</v>
      </c>
      <c r="O162" s="48">
        <f t="shared" si="13"/>
        <v>0.977011494252874</v>
      </c>
      <c r="P162" s="34"/>
    </row>
    <row r="163" s="2" customFormat="1" ht="33" customHeight="1" spans="1:16">
      <c r="A163" s="34">
        <v>160</v>
      </c>
      <c r="B163" s="60">
        <v>2024050529</v>
      </c>
      <c r="C163" s="61" t="s">
        <v>370</v>
      </c>
      <c r="D163" s="34" t="s">
        <v>184</v>
      </c>
      <c r="E163" s="52" t="s">
        <v>339</v>
      </c>
      <c r="F163" s="62" t="s">
        <v>77</v>
      </c>
      <c r="G163" s="62">
        <v>80</v>
      </c>
      <c r="H163" s="62">
        <v>42.79</v>
      </c>
      <c r="I163" s="62">
        <v>80</v>
      </c>
      <c r="J163" s="62">
        <v>80</v>
      </c>
      <c r="K163" s="62">
        <v>66</v>
      </c>
      <c r="L163" s="62">
        <v>348.79</v>
      </c>
      <c r="M163" s="34">
        <f t="shared" ref="M163:M184" si="14">_xlfn.RANK.EQ(L163,$L$98:$L$184,0)</f>
        <v>18</v>
      </c>
      <c r="N163" s="34">
        <v>87</v>
      </c>
      <c r="O163" s="48">
        <f t="shared" ref="O163:O185" si="15">(M163/N163)</f>
        <v>0.206896551724138</v>
      </c>
      <c r="P163" s="34"/>
    </row>
    <row r="164" s="2" customFormat="1" ht="33" customHeight="1" spans="1:16">
      <c r="A164" s="34">
        <v>161</v>
      </c>
      <c r="B164" s="60">
        <v>2024050530</v>
      </c>
      <c r="C164" s="61" t="s">
        <v>371</v>
      </c>
      <c r="D164" s="34" t="s">
        <v>184</v>
      </c>
      <c r="E164" s="52" t="s">
        <v>339</v>
      </c>
      <c r="F164" s="62" t="s">
        <v>86</v>
      </c>
      <c r="G164" s="62">
        <v>80</v>
      </c>
      <c r="H164" s="62">
        <v>34.32</v>
      </c>
      <c r="I164" s="62">
        <v>75</v>
      </c>
      <c r="J164" s="62">
        <v>75</v>
      </c>
      <c r="K164" s="62">
        <v>80</v>
      </c>
      <c r="L164" s="62">
        <v>344.32</v>
      </c>
      <c r="M164" s="34">
        <f t="shared" si="14"/>
        <v>20</v>
      </c>
      <c r="N164" s="34">
        <v>87</v>
      </c>
      <c r="O164" s="48">
        <f t="shared" si="15"/>
        <v>0.229885057471264</v>
      </c>
      <c r="P164" s="34"/>
    </row>
    <row r="165" s="2" customFormat="1" ht="33" customHeight="1" spans="1:16">
      <c r="A165" s="34">
        <v>162</v>
      </c>
      <c r="B165" s="60">
        <v>2024050531</v>
      </c>
      <c r="C165" s="61" t="s">
        <v>372</v>
      </c>
      <c r="D165" s="34" t="s">
        <v>184</v>
      </c>
      <c r="E165" s="52" t="s">
        <v>339</v>
      </c>
      <c r="F165" s="62" t="s">
        <v>51</v>
      </c>
      <c r="G165" s="62">
        <v>80</v>
      </c>
      <c r="H165" s="62">
        <v>26.71</v>
      </c>
      <c r="I165" s="62">
        <v>60</v>
      </c>
      <c r="J165" s="62">
        <v>60</v>
      </c>
      <c r="K165" s="62">
        <v>67</v>
      </c>
      <c r="L165" s="62">
        <v>293.71</v>
      </c>
      <c r="M165" s="34">
        <f t="shared" si="14"/>
        <v>78</v>
      </c>
      <c r="N165" s="34">
        <v>87</v>
      </c>
      <c r="O165" s="48">
        <f t="shared" si="15"/>
        <v>0.896551724137931</v>
      </c>
      <c r="P165" s="34"/>
    </row>
    <row r="166" s="2" customFormat="1" ht="33" customHeight="1" spans="1:16">
      <c r="A166" s="34">
        <v>163</v>
      </c>
      <c r="B166" s="60">
        <v>2024050532</v>
      </c>
      <c r="C166" s="61" t="s">
        <v>373</v>
      </c>
      <c r="D166" s="34" t="s">
        <v>184</v>
      </c>
      <c r="E166" s="52" t="s">
        <v>339</v>
      </c>
      <c r="F166" s="40" t="s">
        <v>26</v>
      </c>
      <c r="G166" s="62">
        <v>84</v>
      </c>
      <c r="H166" s="62">
        <v>40.15</v>
      </c>
      <c r="I166" s="62">
        <v>60</v>
      </c>
      <c r="J166" s="40">
        <v>60</v>
      </c>
      <c r="K166" s="40">
        <v>65</v>
      </c>
      <c r="L166" s="62">
        <v>309.15</v>
      </c>
      <c r="M166" s="34">
        <f t="shared" si="14"/>
        <v>59</v>
      </c>
      <c r="N166" s="34">
        <v>87</v>
      </c>
      <c r="O166" s="48">
        <f t="shared" si="15"/>
        <v>0.67816091954023</v>
      </c>
      <c r="P166" s="34"/>
    </row>
    <row r="167" s="2" customFormat="1" ht="33" customHeight="1" spans="1:16">
      <c r="A167" s="34">
        <v>164</v>
      </c>
      <c r="B167" s="60">
        <v>2024050533</v>
      </c>
      <c r="C167" s="61" t="s">
        <v>374</v>
      </c>
      <c r="D167" s="34" t="s">
        <v>184</v>
      </c>
      <c r="E167" s="52" t="s">
        <v>339</v>
      </c>
      <c r="F167" s="62" t="s">
        <v>182</v>
      </c>
      <c r="G167" s="62">
        <v>80</v>
      </c>
      <c r="H167" s="62">
        <v>33.21</v>
      </c>
      <c r="I167" s="62">
        <v>65</v>
      </c>
      <c r="J167" s="62">
        <v>65.5</v>
      </c>
      <c r="K167" s="62">
        <v>75</v>
      </c>
      <c r="L167" s="62">
        <v>318.71</v>
      </c>
      <c r="M167" s="34">
        <f t="shared" si="14"/>
        <v>45</v>
      </c>
      <c r="N167" s="34">
        <v>87</v>
      </c>
      <c r="O167" s="48">
        <f t="shared" si="15"/>
        <v>0.517241379310345</v>
      </c>
      <c r="P167" s="34"/>
    </row>
    <row r="168" s="2" customFormat="1" ht="33" customHeight="1" spans="1:16">
      <c r="A168" s="34">
        <v>165</v>
      </c>
      <c r="B168" s="60">
        <v>2024050534</v>
      </c>
      <c r="C168" s="61" t="s">
        <v>375</v>
      </c>
      <c r="D168" s="34" t="s">
        <v>184</v>
      </c>
      <c r="E168" s="52" t="s">
        <v>339</v>
      </c>
      <c r="F168" s="40" t="s">
        <v>79</v>
      </c>
      <c r="G168" s="62">
        <v>80</v>
      </c>
      <c r="H168" s="62">
        <v>34.96</v>
      </c>
      <c r="I168" s="62">
        <v>60</v>
      </c>
      <c r="J168" s="40">
        <v>60</v>
      </c>
      <c r="K168" s="40">
        <v>60</v>
      </c>
      <c r="L168" s="62">
        <v>294.96</v>
      </c>
      <c r="M168" s="34">
        <f t="shared" si="14"/>
        <v>77</v>
      </c>
      <c r="N168" s="34">
        <v>87</v>
      </c>
      <c r="O168" s="48">
        <f t="shared" si="15"/>
        <v>0.885057471264368</v>
      </c>
      <c r="P168" s="34"/>
    </row>
    <row r="169" s="2" customFormat="1" ht="33" customHeight="1" spans="1:16">
      <c r="A169" s="34">
        <v>166</v>
      </c>
      <c r="B169" s="60">
        <v>2024050535</v>
      </c>
      <c r="C169" s="61" t="s">
        <v>376</v>
      </c>
      <c r="D169" s="34" t="s">
        <v>184</v>
      </c>
      <c r="E169" s="52" t="s">
        <v>339</v>
      </c>
      <c r="F169" s="62" t="s">
        <v>61</v>
      </c>
      <c r="G169" s="62">
        <v>80</v>
      </c>
      <c r="H169" s="62">
        <v>30.1</v>
      </c>
      <c r="I169" s="62">
        <v>60</v>
      </c>
      <c r="J169" s="62">
        <v>60</v>
      </c>
      <c r="K169" s="62">
        <v>60</v>
      </c>
      <c r="L169" s="62">
        <v>290.1</v>
      </c>
      <c r="M169" s="34">
        <f t="shared" si="14"/>
        <v>81</v>
      </c>
      <c r="N169" s="34">
        <v>87</v>
      </c>
      <c r="O169" s="48">
        <f t="shared" si="15"/>
        <v>0.931034482758621</v>
      </c>
      <c r="P169" s="34"/>
    </row>
    <row r="170" s="2" customFormat="1" ht="33" customHeight="1" spans="1:16">
      <c r="A170" s="34">
        <v>167</v>
      </c>
      <c r="B170" s="60">
        <v>2024050536</v>
      </c>
      <c r="C170" s="61" t="s">
        <v>377</v>
      </c>
      <c r="D170" s="34" t="s">
        <v>184</v>
      </c>
      <c r="E170" s="52" t="s">
        <v>339</v>
      </c>
      <c r="F170" s="62" t="s">
        <v>56</v>
      </c>
      <c r="G170" s="62">
        <v>80</v>
      </c>
      <c r="H170" s="62">
        <v>29.13</v>
      </c>
      <c r="I170" s="62">
        <v>93</v>
      </c>
      <c r="J170" s="62">
        <v>70</v>
      </c>
      <c r="K170" s="62">
        <v>80</v>
      </c>
      <c r="L170" s="62">
        <v>352.13</v>
      </c>
      <c r="M170" s="34">
        <f t="shared" si="14"/>
        <v>17</v>
      </c>
      <c r="N170" s="34">
        <v>87</v>
      </c>
      <c r="O170" s="48">
        <f t="shared" si="15"/>
        <v>0.195402298850575</v>
      </c>
      <c r="P170" s="34"/>
    </row>
    <row r="171" s="2" customFormat="1" ht="33" customHeight="1" spans="1:16">
      <c r="A171" s="34">
        <v>168</v>
      </c>
      <c r="B171" s="60">
        <v>2024050537</v>
      </c>
      <c r="C171" s="61" t="s">
        <v>378</v>
      </c>
      <c r="D171" s="34" t="s">
        <v>184</v>
      </c>
      <c r="E171" s="52" t="s">
        <v>339</v>
      </c>
      <c r="F171" s="62" t="s">
        <v>77</v>
      </c>
      <c r="G171" s="62">
        <v>81</v>
      </c>
      <c r="H171" s="62">
        <v>37.61</v>
      </c>
      <c r="I171" s="62">
        <v>60</v>
      </c>
      <c r="J171" s="62">
        <v>60</v>
      </c>
      <c r="K171" s="62">
        <v>67</v>
      </c>
      <c r="L171" s="62">
        <v>305.61</v>
      </c>
      <c r="M171" s="34">
        <f t="shared" si="14"/>
        <v>63</v>
      </c>
      <c r="N171" s="34">
        <v>87</v>
      </c>
      <c r="O171" s="48">
        <f t="shared" si="15"/>
        <v>0.724137931034483</v>
      </c>
      <c r="P171" s="34"/>
    </row>
    <row r="172" s="2" customFormat="1" ht="33" customHeight="1" spans="1:16">
      <c r="A172" s="34">
        <v>169</v>
      </c>
      <c r="B172" s="60">
        <v>2024050538</v>
      </c>
      <c r="C172" s="61" t="s">
        <v>379</v>
      </c>
      <c r="D172" s="34" t="s">
        <v>184</v>
      </c>
      <c r="E172" s="52" t="s">
        <v>339</v>
      </c>
      <c r="F172" s="62" t="s">
        <v>326</v>
      </c>
      <c r="G172" s="62">
        <v>80</v>
      </c>
      <c r="H172" s="62">
        <v>45.05</v>
      </c>
      <c r="I172" s="62">
        <v>80</v>
      </c>
      <c r="J172" s="62">
        <v>60</v>
      </c>
      <c r="K172" s="62">
        <v>64</v>
      </c>
      <c r="L172" s="62">
        <v>329.05</v>
      </c>
      <c r="M172" s="34">
        <f t="shared" si="14"/>
        <v>34</v>
      </c>
      <c r="N172" s="34">
        <v>87</v>
      </c>
      <c r="O172" s="48">
        <f t="shared" si="15"/>
        <v>0.390804597701149</v>
      </c>
      <c r="P172" s="34"/>
    </row>
    <row r="173" s="2" customFormat="1" ht="33" customHeight="1" spans="1:16">
      <c r="A173" s="34">
        <v>170</v>
      </c>
      <c r="B173" s="60">
        <v>2024050539</v>
      </c>
      <c r="C173" s="61" t="s">
        <v>380</v>
      </c>
      <c r="D173" s="34" t="s">
        <v>184</v>
      </c>
      <c r="E173" s="52" t="s">
        <v>339</v>
      </c>
      <c r="F173" s="40" t="s">
        <v>26</v>
      </c>
      <c r="G173" s="62">
        <v>84</v>
      </c>
      <c r="H173" s="62">
        <v>42.35</v>
      </c>
      <c r="I173" s="62">
        <v>60</v>
      </c>
      <c r="J173" s="40">
        <v>60</v>
      </c>
      <c r="K173" s="40">
        <v>72</v>
      </c>
      <c r="L173" s="62">
        <v>318.35</v>
      </c>
      <c r="M173" s="34">
        <f t="shared" si="14"/>
        <v>47</v>
      </c>
      <c r="N173" s="34">
        <v>87</v>
      </c>
      <c r="O173" s="48">
        <f t="shared" si="15"/>
        <v>0.540229885057471</v>
      </c>
      <c r="P173" s="34"/>
    </row>
    <row r="174" s="2" customFormat="1" ht="33" customHeight="1" spans="1:16">
      <c r="A174" s="34">
        <v>171</v>
      </c>
      <c r="B174" s="60">
        <v>2024050540</v>
      </c>
      <c r="C174" s="61" t="s">
        <v>381</v>
      </c>
      <c r="D174" s="34" t="s">
        <v>184</v>
      </c>
      <c r="E174" s="52" t="s">
        <v>339</v>
      </c>
      <c r="F174" s="62" t="s">
        <v>109</v>
      </c>
      <c r="G174" s="62">
        <v>80</v>
      </c>
      <c r="H174" s="62">
        <v>56.17</v>
      </c>
      <c r="I174" s="62">
        <v>84</v>
      </c>
      <c r="J174" s="62">
        <v>70</v>
      </c>
      <c r="K174" s="62">
        <v>80</v>
      </c>
      <c r="L174" s="62">
        <v>370.17</v>
      </c>
      <c r="M174" s="34">
        <f t="shared" si="14"/>
        <v>4</v>
      </c>
      <c r="N174" s="34">
        <v>87</v>
      </c>
      <c r="O174" s="48">
        <f t="shared" si="15"/>
        <v>0.0459770114942529</v>
      </c>
      <c r="P174" s="34"/>
    </row>
    <row r="175" s="2" customFormat="1" ht="33" customHeight="1" spans="1:16">
      <c r="A175" s="34">
        <v>172</v>
      </c>
      <c r="B175" s="60">
        <v>2024050541</v>
      </c>
      <c r="C175" s="61" t="s">
        <v>382</v>
      </c>
      <c r="D175" s="34" t="s">
        <v>184</v>
      </c>
      <c r="E175" s="52" t="s">
        <v>339</v>
      </c>
      <c r="F175" s="62" t="s">
        <v>33</v>
      </c>
      <c r="G175" s="62">
        <v>78</v>
      </c>
      <c r="H175" s="62">
        <v>34.47</v>
      </c>
      <c r="I175" s="62">
        <v>60</v>
      </c>
      <c r="J175" s="62">
        <v>60</v>
      </c>
      <c r="K175" s="62">
        <v>60</v>
      </c>
      <c r="L175" s="62">
        <v>292.47</v>
      </c>
      <c r="M175" s="34">
        <f t="shared" si="14"/>
        <v>79</v>
      </c>
      <c r="N175" s="34">
        <v>87</v>
      </c>
      <c r="O175" s="48">
        <f t="shared" si="15"/>
        <v>0.908045977011494</v>
      </c>
      <c r="P175" s="34"/>
    </row>
    <row r="176" s="2" customFormat="1" ht="33" customHeight="1" spans="1:16">
      <c r="A176" s="34">
        <v>173</v>
      </c>
      <c r="B176" s="60">
        <v>2024050542</v>
      </c>
      <c r="C176" s="61" t="s">
        <v>383</v>
      </c>
      <c r="D176" s="34" t="s">
        <v>184</v>
      </c>
      <c r="E176" s="52" t="s">
        <v>339</v>
      </c>
      <c r="F176" s="62" t="s">
        <v>91</v>
      </c>
      <c r="G176" s="62">
        <v>80</v>
      </c>
      <c r="H176" s="62">
        <v>33.15</v>
      </c>
      <c r="I176" s="62">
        <v>70</v>
      </c>
      <c r="J176" s="62">
        <v>60</v>
      </c>
      <c r="K176" s="62">
        <v>65</v>
      </c>
      <c r="L176" s="62">
        <v>308.15</v>
      </c>
      <c r="M176" s="34">
        <f t="shared" si="14"/>
        <v>61</v>
      </c>
      <c r="N176" s="34">
        <v>87</v>
      </c>
      <c r="O176" s="48">
        <f t="shared" si="15"/>
        <v>0.701149425287356</v>
      </c>
      <c r="P176" s="34"/>
    </row>
    <row r="177" s="2" customFormat="1" ht="33" customHeight="1" spans="1:16">
      <c r="A177" s="34">
        <v>174</v>
      </c>
      <c r="B177" s="60">
        <v>2024050543</v>
      </c>
      <c r="C177" s="61" t="s">
        <v>384</v>
      </c>
      <c r="D177" s="34" t="s">
        <v>184</v>
      </c>
      <c r="E177" s="52" t="s">
        <v>339</v>
      </c>
      <c r="F177" s="62" t="s">
        <v>37</v>
      </c>
      <c r="G177" s="62">
        <v>86</v>
      </c>
      <c r="H177" s="62">
        <v>53.35</v>
      </c>
      <c r="I177" s="62">
        <v>74</v>
      </c>
      <c r="J177" s="62">
        <v>60</v>
      </c>
      <c r="K177" s="62">
        <v>80</v>
      </c>
      <c r="L177" s="62">
        <v>353.35</v>
      </c>
      <c r="M177" s="34">
        <f t="shared" si="14"/>
        <v>13</v>
      </c>
      <c r="N177" s="34">
        <v>87</v>
      </c>
      <c r="O177" s="48">
        <f t="shared" si="15"/>
        <v>0.149425287356322</v>
      </c>
      <c r="P177" s="34"/>
    </row>
    <row r="178" s="2" customFormat="1" ht="33" customHeight="1" spans="1:16">
      <c r="A178" s="34">
        <v>175</v>
      </c>
      <c r="B178" s="60">
        <v>2024050544</v>
      </c>
      <c r="C178" s="61" t="s">
        <v>385</v>
      </c>
      <c r="D178" s="34" t="s">
        <v>184</v>
      </c>
      <c r="E178" s="52" t="s">
        <v>339</v>
      </c>
      <c r="F178" s="62" t="s">
        <v>74</v>
      </c>
      <c r="G178" s="62">
        <v>80</v>
      </c>
      <c r="H178" s="62">
        <v>28.76</v>
      </c>
      <c r="I178" s="62">
        <v>70</v>
      </c>
      <c r="J178" s="62">
        <v>60</v>
      </c>
      <c r="K178" s="62">
        <v>60</v>
      </c>
      <c r="L178" s="62">
        <v>298.76</v>
      </c>
      <c r="M178" s="34">
        <f t="shared" si="14"/>
        <v>72</v>
      </c>
      <c r="N178" s="34">
        <v>87</v>
      </c>
      <c r="O178" s="48">
        <f t="shared" si="15"/>
        <v>0.827586206896552</v>
      </c>
      <c r="P178" s="34"/>
    </row>
    <row r="179" s="2" customFormat="1" ht="33" customHeight="1" spans="1:16">
      <c r="A179" s="34">
        <v>176</v>
      </c>
      <c r="B179" s="60">
        <v>2024050545</v>
      </c>
      <c r="C179" s="61" t="s">
        <v>386</v>
      </c>
      <c r="D179" s="34" t="s">
        <v>184</v>
      </c>
      <c r="E179" s="52" t="s">
        <v>339</v>
      </c>
      <c r="F179" s="62" t="s">
        <v>22</v>
      </c>
      <c r="G179" s="62">
        <v>81</v>
      </c>
      <c r="H179" s="62">
        <v>51.87</v>
      </c>
      <c r="I179" s="62">
        <v>80</v>
      </c>
      <c r="J179" s="62">
        <v>60</v>
      </c>
      <c r="K179" s="62">
        <v>80</v>
      </c>
      <c r="L179" s="62">
        <v>352.87</v>
      </c>
      <c r="M179" s="34">
        <f t="shared" si="14"/>
        <v>14</v>
      </c>
      <c r="N179" s="34">
        <v>87</v>
      </c>
      <c r="O179" s="48">
        <f t="shared" si="15"/>
        <v>0.160919540229885</v>
      </c>
      <c r="P179" s="34"/>
    </row>
    <row r="180" s="2" customFormat="1" ht="33" customHeight="1" spans="1:16">
      <c r="A180" s="34">
        <v>177</v>
      </c>
      <c r="B180" s="60">
        <v>2024050546</v>
      </c>
      <c r="C180" s="61" t="s">
        <v>387</v>
      </c>
      <c r="D180" s="34" t="s">
        <v>184</v>
      </c>
      <c r="E180" s="52" t="s">
        <v>339</v>
      </c>
      <c r="F180" s="62" t="s">
        <v>224</v>
      </c>
      <c r="G180" s="62">
        <v>80</v>
      </c>
      <c r="H180" s="62">
        <v>31.97</v>
      </c>
      <c r="I180" s="62">
        <v>75</v>
      </c>
      <c r="J180" s="62">
        <v>70</v>
      </c>
      <c r="K180" s="62">
        <v>70</v>
      </c>
      <c r="L180" s="62">
        <v>326.97</v>
      </c>
      <c r="M180" s="34">
        <f t="shared" si="14"/>
        <v>37</v>
      </c>
      <c r="N180" s="34">
        <v>87</v>
      </c>
      <c r="O180" s="48">
        <f t="shared" si="15"/>
        <v>0.425287356321839</v>
      </c>
      <c r="P180" s="34"/>
    </row>
    <row r="181" s="2" customFormat="1" ht="33" customHeight="1" spans="1:16">
      <c r="A181" s="34">
        <v>178</v>
      </c>
      <c r="B181" s="60">
        <v>2024050547</v>
      </c>
      <c r="C181" s="61" t="s">
        <v>388</v>
      </c>
      <c r="D181" s="34" t="s">
        <v>184</v>
      </c>
      <c r="E181" s="52" t="s">
        <v>339</v>
      </c>
      <c r="F181" s="62" t="s">
        <v>30</v>
      </c>
      <c r="G181" s="62">
        <v>81</v>
      </c>
      <c r="H181" s="62">
        <v>29.4</v>
      </c>
      <c r="I181" s="62">
        <v>60</v>
      </c>
      <c r="J181" s="62">
        <v>75</v>
      </c>
      <c r="K181" s="62">
        <v>70</v>
      </c>
      <c r="L181" s="62">
        <v>315.4</v>
      </c>
      <c r="M181" s="34">
        <f t="shared" si="14"/>
        <v>52</v>
      </c>
      <c r="N181" s="34">
        <v>87</v>
      </c>
      <c r="O181" s="48">
        <f t="shared" si="15"/>
        <v>0.597701149425287</v>
      </c>
      <c r="P181" s="34"/>
    </row>
    <row r="182" s="2" customFormat="1" ht="33" customHeight="1" spans="1:16">
      <c r="A182" s="34">
        <v>179</v>
      </c>
      <c r="B182" s="60">
        <v>2024050548</v>
      </c>
      <c r="C182" s="61" t="s">
        <v>389</v>
      </c>
      <c r="D182" s="34" t="s">
        <v>184</v>
      </c>
      <c r="E182" s="52" t="s">
        <v>339</v>
      </c>
      <c r="F182" s="61" t="s">
        <v>363</v>
      </c>
      <c r="G182" s="62">
        <v>80</v>
      </c>
      <c r="H182" s="62">
        <v>29.46</v>
      </c>
      <c r="I182" s="62">
        <v>60</v>
      </c>
      <c r="J182" s="64">
        <v>65</v>
      </c>
      <c r="K182" s="64">
        <v>65</v>
      </c>
      <c r="L182" s="62">
        <v>299.46</v>
      </c>
      <c r="M182" s="34">
        <f t="shared" si="14"/>
        <v>70</v>
      </c>
      <c r="N182" s="34">
        <v>87</v>
      </c>
      <c r="O182" s="48">
        <f t="shared" si="15"/>
        <v>0.804597701149425</v>
      </c>
      <c r="P182" s="34"/>
    </row>
    <row r="183" s="2" customFormat="1" ht="33" customHeight="1" spans="1:16">
      <c r="A183" s="34">
        <v>180</v>
      </c>
      <c r="B183" s="60">
        <v>2024050549</v>
      </c>
      <c r="C183" s="61" t="s">
        <v>390</v>
      </c>
      <c r="D183" s="34" t="s">
        <v>184</v>
      </c>
      <c r="E183" s="52" t="s">
        <v>339</v>
      </c>
      <c r="F183" s="62" t="s">
        <v>22</v>
      </c>
      <c r="G183" s="62">
        <v>78</v>
      </c>
      <c r="H183" s="62">
        <v>22.69</v>
      </c>
      <c r="I183" s="62">
        <v>69</v>
      </c>
      <c r="J183" s="62">
        <v>60</v>
      </c>
      <c r="K183" s="62">
        <v>62</v>
      </c>
      <c r="L183" s="62">
        <v>291.69</v>
      </c>
      <c r="M183" s="34">
        <f t="shared" si="14"/>
        <v>80</v>
      </c>
      <c r="N183" s="34">
        <v>87</v>
      </c>
      <c r="O183" s="48">
        <f t="shared" si="15"/>
        <v>0.919540229885057</v>
      </c>
      <c r="P183" s="34"/>
    </row>
    <row r="184" s="2" customFormat="1" ht="33" customHeight="1" spans="1:16">
      <c r="A184" s="34">
        <v>181</v>
      </c>
      <c r="B184" s="60">
        <v>2024051773</v>
      </c>
      <c r="C184" s="61" t="s">
        <v>391</v>
      </c>
      <c r="D184" s="34" t="s">
        <v>184</v>
      </c>
      <c r="E184" s="52" t="s">
        <v>339</v>
      </c>
      <c r="F184" s="62" t="s">
        <v>176</v>
      </c>
      <c r="G184" s="62">
        <v>96</v>
      </c>
      <c r="H184" s="62">
        <v>35.39</v>
      </c>
      <c r="I184" s="62">
        <v>80</v>
      </c>
      <c r="J184" s="62">
        <v>75</v>
      </c>
      <c r="K184" s="62">
        <v>89</v>
      </c>
      <c r="L184" s="62">
        <v>375.39</v>
      </c>
      <c r="M184" s="34">
        <f t="shared" si="14"/>
        <v>2</v>
      </c>
      <c r="N184" s="34">
        <v>87</v>
      </c>
      <c r="O184" s="48">
        <f t="shared" si="15"/>
        <v>0.0229885057471264</v>
      </c>
      <c r="P184" s="34"/>
    </row>
    <row r="185" s="30" customFormat="1" ht="33" customHeight="1" spans="1:16">
      <c r="A185" s="34">
        <v>182</v>
      </c>
      <c r="B185" s="40">
        <v>2024050550</v>
      </c>
      <c r="C185" s="40" t="s">
        <v>392</v>
      </c>
      <c r="D185" s="34" t="s">
        <v>184</v>
      </c>
      <c r="E185" s="52" t="s">
        <v>393</v>
      </c>
      <c r="F185" s="12" t="s">
        <v>161</v>
      </c>
      <c r="G185" s="40">
        <v>86</v>
      </c>
      <c r="H185" s="11">
        <v>33.21</v>
      </c>
      <c r="I185" s="40">
        <v>80</v>
      </c>
      <c r="J185" s="40">
        <v>60</v>
      </c>
      <c r="K185" s="40">
        <v>80</v>
      </c>
      <c r="L185" s="63">
        <v>339.21</v>
      </c>
      <c r="M185" s="40">
        <f>_xlfn.RANK.EQ(L185,$L$185:$L$217,0)</f>
        <v>7</v>
      </c>
      <c r="N185" s="40">
        <v>33</v>
      </c>
      <c r="O185" s="65">
        <f t="shared" si="15"/>
        <v>0.212121212121212</v>
      </c>
      <c r="P185" s="34"/>
    </row>
    <row r="186" s="30" customFormat="1" ht="33" customHeight="1" spans="1:16">
      <c r="A186" s="34">
        <v>183</v>
      </c>
      <c r="B186" s="40">
        <v>2024050551</v>
      </c>
      <c r="C186" s="40" t="s">
        <v>394</v>
      </c>
      <c r="D186" s="34" t="s">
        <v>184</v>
      </c>
      <c r="E186" s="52" t="s">
        <v>393</v>
      </c>
      <c r="F186" s="12" t="s">
        <v>161</v>
      </c>
      <c r="G186" s="40">
        <v>84</v>
      </c>
      <c r="H186" s="40">
        <v>30.05</v>
      </c>
      <c r="I186" s="40">
        <v>60</v>
      </c>
      <c r="J186" s="40">
        <v>60</v>
      </c>
      <c r="K186" s="40">
        <v>60</v>
      </c>
      <c r="L186" s="63">
        <v>294.05</v>
      </c>
      <c r="M186" s="40">
        <f t="shared" ref="M186:M217" si="16">_xlfn.RANK.EQ(L186,$L$185:$L$217,0)</f>
        <v>23</v>
      </c>
      <c r="N186" s="40">
        <v>33</v>
      </c>
      <c r="O186" s="65">
        <f t="shared" ref="O186:O222" si="17">(M186/N186)</f>
        <v>0.696969696969697</v>
      </c>
      <c r="P186" s="34"/>
    </row>
    <row r="187" s="30" customFormat="1" ht="33" customHeight="1" spans="1:16">
      <c r="A187" s="34">
        <v>184</v>
      </c>
      <c r="B187" s="40">
        <v>2024050552</v>
      </c>
      <c r="C187" s="40" t="s">
        <v>395</v>
      </c>
      <c r="D187" s="34" t="s">
        <v>184</v>
      </c>
      <c r="E187" s="52" t="s">
        <v>393</v>
      </c>
      <c r="F187" s="12" t="s">
        <v>167</v>
      </c>
      <c r="G187" s="40">
        <v>78</v>
      </c>
      <c r="H187" s="40">
        <v>29.09</v>
      </c>
      <c r="I187" s="40">
        <v>60</v>
      </c>
      <c r="J187" s="40">
        <v>60</v>
      </c>
      <c r="K187" s="40">
        <v>62</v>
      </c>
      <c r="L187" s="63">
        <v>289.09</v>
      </c>
      <c r="M187" s="40">
        <f t="shared" si="16"/>
        <v>28</v>
      </c>
      <c r="N187" s="40">
        <v>33</v>
      </c>
      <c r="O187" s="65">
        <f t="shared" si="17"/>
        <v>0.848484848484849</v>
      </c>
      <c r="P187" s="34"/>
    </row>
    <row r="188" s="30" customFormat="1" ht="33" customHeight="1" spans="1:16">
      <c r="A188" s="34">
        <v>185</v>
      </c>
      <c r="B188" s="40">
        <v>2024050553</v>
      </c>
      <c r="C188" s="40" t="s">
        <v>396</v>
      </c>
      <c r="D188" s="34" t="s">
        <v>184</v>
      </c>
      <c r="E188" s="52" t="s">
        <v>393</v>
      </c>
      <c r="F188" s="12" t="s">
        <v>164</v>
      </c>
      <c r="G188" s="40">
        <v>84</v>
      </c>
      <c r="H188" s="40">
        <v>37.44</v>
      </c>
      <c r="I188" s="40">
        <v>60</v>
      </c>
      <c r="J188" s="40">
        <v>64</v>
      </c>
      <c r="K188" s="40">
        <v>77</v>
      </c>
      <c r="L188" s="63">
        <v>322.44</v>
      </c>
      <c r="M188" s="40">
        <f t="shared" si="16"/>
        <v>9</v>
      </c>
      <c r="N188" s="40">
        <v>33</v>
      </c>
      <c r="O188" s="65">
        <f t="shared" si="17"/>
        <v>0.272727272727273</v>
      </c>
      <c r="P188" s="34"/>
    </row>
    <row r="189" s="30" customFormat="1" ht="33" customHeight="1" spans="1:16">
      <c r="A189" s="34">
        <v>186</v>
      </c>
      <c r="B189" s="40">
        <v>2024050554</v>
      </c>
      <c r="C189" s="40" t="s">
        <v>397</v>
      </c>
      <c r="D189" s="34" t="s">
        <v>184</v>
      </c>
      <c r="E189" s="52" t="s">
        <v>393</v>
      </c>
      <c r="F189" s="12" t="s">
        <v>398</v>
      </c>
      <c r="G189" s="40">
        <v>91</v>
      </c>
      <c r="H189" s="40">
        <v>31.74</v>
      </c>
      <c r="I189" s="40">
        <v>80</v>
      </c>
      <c r="J189" s="40">
        <v>80</v>
      </c>
      <c r="K189" s="40">
        <v>90</v>
      </c>
      <c r="L189" s="63">
        <v>372.74</v>
      </c>
      <c r="M189" s="40">
        <f t="shared" si="16"/>
        <v>2</v>
      </c>
      <c r="N189" s="40">
        <v>33</v>
      </c>
      <c r="O189" s="65">
        <f t="shared" si="17"/>
        <v>0.0606060606060606</v>
      </c>
      <c r="P189" s="34"/>
    </row>
    <row r="190" s="30" customFormat="1" ht="33" customHeight="1" spans="1:16">
      <c r="A190" s="34">
        <v>187</v>
      </c>
      <c r="B190" s="40">
        <v>2024050555</v>
      </c>
      <c r="C190" s="40" t="s">
        <v>399</v>
      </c>
      <c r="D190" s="34" t="s">
        <v>184</v>
      </c>
      <c r="E190" s="52" t="s">
        <v>393</v>
      </c>
      <c r="F190" s="12" t="s">
        <v>164</v>
      </c>
      <c r="G190" s="40">
        <v>80</v>
      </c>
      <c r="H190" s="40">
        <v>33.04</v>
      </c>
      <c r="I190" s="40">
        <v>70</v>
      </c>
      <c r="J190" s="40">
        <v>60</v>
      </c>
      <c r="K190" s="40">
        <v>60</v>
      </c>
      <c r="L190" s="63">
        <v>303.04</v>
      </c>
      <c r="M190" s="40">
        <f t="shared" si="16"/>
        <v>19</v>
      </c>
      <c r="N190" s="40">
        <v>33</v>
      </c>
      <c r="O190" s="65">
        <f t="shared" si="17"/>
        <v>0.575757575757576</v>
      </c>
      <c r="P190" s="34"/>
    </row>
    <row r="191" s="30" customFormat="1" ht="33" customHeight="1" spans="1:16">
      <c r="A191" s="34">
        <v>188</v>
      </c>
      <c r="B191" s="40">
        <v>2024050556</v>
      </c>
      <c r="C191" s="40" t="s">
        <v>400</v>
      </c>
      <c r="D191" s="34" t="s">
        <v>184</v>
      </c>
      <c r="E191" s="52" t="s">
        <v>393</v>
      </c>
      <c r="F191" s="12" t="s">
        <v>135</v>
      </c>
      <c r="G191" s="40">
        <v>80</v>
      </c>
      <c r="H191" s="40">
        <v>32.65</v>
      </c>
      <c r="I191" s="40">
        <v>60</v>
      </c>
      <c r="J191" s="40">
        <v>65</v>
      </c>
      <c r="K191" s="40">
        <v>72</v>
      </c>
      <c r="L191" s="63">
        <v>309.65</v>
      </c>
      <c r="M191" s="40">
        <f t="shared" si="16"/>
        <v>15</v>
      </c>
      <c r="N191" s="40">
        <v>33</v>
      </c>
      <c r="O191" s="65">
        <f t="shared" si="17"/>
        <v>0.454545454545455</v>
      </c>
      <c r="P191" s="34"/>
    </row>
    <row r="192" s="30" customFormat="1" ht="33" customHeight="1" spans="1:16">
      <c r="A192" s="34">
        <v>189</v>
      </c>
      <c r="B192" s="40">
        <v>2024050557</v>
      </c>
      <c r="C192" s="40" t="s">
        <v>401</v>
      </c>
      <c r="D192" s="34" t="s">
        <v>184</v>
      </c>
      <c r="E192" s="52" t="s">
        <v>393</v>
      </c>
      <c r="F192" s="12" t="s">
        <v>274</v>
      </c>
      <c r="G192" s="40">
        <v>80</v>
      </c>
      <c r="H192" s="40">
        <v>25.67</v>
      </c>
      <c r="I192" s="40">
        <v>60</v>
      </c>
      <c r="J192" s="40">
        <v>60</v>
      </c>
      <c r="K192" s="40">
        <v>60</v>
      </c>
      <c r="L192" s="63">
        <v>285.67</v>
      </c>
      <c r="M192" s="40">
        <f t="shared" si="16"/>
        <v>31</v>
      </c>
      <c r="N192" s="40">
        <v>33</v>
      </c>
      <c r="O192" s="65">
        <f t="shared" si="17"/>
        <v>0.939393939393939</v>
      </c>
      <c r="P192" s="34"/>
    </row>
    <row r="193" s="30" customFormat="1" ht="33" customHeight="1" spans="1:16">
      <c r="A193" s="34">
        <v>190</v>
      </c>
      <c r="B193" s="40">
        <v>2024050558</v>
      </c>
      <c r="C193" s="40" t="s">
        <v>402</v>
      </c>
      <c r="D193" s="34" t="s">
        <v>184</v>
      </c>
      <c r="E193" s="52" t="s">
        <v>393</v>
      </c>
      <c r="F193" s="12" t="s">
        <v>403</v>
      </c>
      <c r="G193" s="40">
        <v>81</v>
      </c>
      <c r="H193" s="40">
        <v>32.42</v>
      </c>
      <c r="I193" s="40">
        <v>75</v>
      </c>
      <c r="J193" s="40">
        <v>84</v>
      </c>
      <c r="K193" s="40">
        <v>79</v>
      </c>
      <c r="L193" s="63">
        <v>351.42</v>
      </c>
      <c r="M193" s="40">
        <f t="shared" si="16"/>
        <v>5</v>
      </c>
      <c r="N193" s="40">
        <v>33</v>
      </c>
      <c r="O193" s="65">
        <f t="shared" si="17"/>
        <v>0.151515151515152</v>
      </c>
      <c r="P193" s="34"/>
    </row>
    <row r="194" s="30" customFormat="1" ht="33" customHeight="1" spans="1:16">
      <c r="A194" s="34">
        <v>191</v>
      </c>
      <c r="B194" s="40">
        <v>2024050561</v>
      </c>
      <c r="C194" s="40" t="s">
        <v>404</v>
      </c>
      <c r="D194" s="34" t="s">
        <v>184</v>
      </c>
      <c r="E194" s="52" t="s">
        <v>393</v>
      </c>
      <c r="F194" s="12" t="s">
        <v>132</v>
      </c>
      <c r="G194" s="40">
        <v>100</v>
      </c>
      <c r="H194" s="40">
        <v>32.71</v>
      </c>
      <c r="I194" s="40">
        <v>76</v>
      </c>
      <c r="J194" s="40">
        <v>73</v>
      </c>
      <c r="K194" s="40">
        <v>80</v>
      </c>
      <c r="L194" s="63">
        <v>361.71</v>
      </c>
      <c r="M194" s="40">
        <f t="shared" si="16"/>
        <v>3</v>
      </c>
      <c r="N194" s="40">
        <v>33</v>
      </c>
      <c r="O194" s="65">
        <f t="shared" si="17"/>
        <v>0.0909090909090909</v>
      </c>
      <c r="P194" s="34"/>
    </row>
    <row r="195" s="30" customFormat="1" ht="33" customHeight="1" spans="1:16">
      <c r="A195" s="34">
        <v>192</v>
      </c>
      <c r="B195" s="40">
        <v>2024050562</v>
      </c>
      <c r="C195" s="40" t="s">
        <v>405</v>
      </c>
      <c r="D195" s="34" t="s">
        <v>184</v>
      </c>
      <c r="E195" s="52" t="s">
        <v>393</v>
      </c>
      <c r="F195" s="12" t="s">
        <v>268</v>
      </c>
      <c r="G195" s="40">
        <v>90</v>
      </c>
      <c r="H195" s="40">
        <v>32.77</v>
      </c>
      <c r="I195" s="40">
        <v>80</v>
      </c>
      <c r="J195" s="40">
        <v>60.5</v>
      </c>
      <c r="K195" s="40">
        <v>90</v>
      </c>
      <c r="L195" s="63">
        <v>353.27</v>
      </c>
      <c r="M195" s="40">
        <f t="shared" si="16"/>
        <v>4</v>
      </c>
      <c r="N195" s="40">
        <v>33</v>
      </c>
      <c r="O195" s="65">
        <f t="shared" si="17"/>
        <v>0.121212121212121</v>
      </c>
      <c r="P195" s="34"/>
    </row>
    <row r="196" s="30" customFormat="1" ht="33" customHeight="1" spans="1:16">
      <c r="A196" s="34">
        <v>193</v>
      </c>
      <c r="B196" s="40">
        <v>2024050563</v>
      </c>
      <c r="C196" s="40" t="s">
        <v>406</v>
      </c>
      <c r="D196" s="34" t="s">
        <v>184</v>
      </c>
      <c r="E196" s="52" t="s">
        <v>393</v>
      </c>
      <c r="F196" s="12" t="s">
        <v>135</v>
      </c>
      <c r="G196" s="40">
        <v>78</v>
      </c>
      <c r="H196" s="40">
        <v>32.73</v>
      </c>
      <c r="I196" s="40">
        <v>60</v>
      </c>
      <c r="J196" s="40">
        <v>60</v>
      </c>
      <c r="K196" s="40">
        <v>76</v>
      </c>
      <c r="L196" s="63">
        <v>306.73</v>
      </c>
      <c r="M196" s="40">
        <f t="shared" si="16"/>
        <v>17</v>
      </c>
      <c r="N196" s="40">
        <v>33</v>
      </c>
      <c r="O196" s="65">
        <f t="shared" si="17"/>
        <v>0.515151515151515</v>
      </c>
      <c r="P196" s="34"/>
    </row>
    <row r="197" s="30" customFormat="1" ht="33" customHeight="1" spans="1:16">
      <c r="A197" s="34">
        <v>194</v>
      </c>
      <c r="B197" s="40">
        <v>2024050564</v>
      </c>
      <c r="C197" s="40" t="s">
        <v>407</v>
      </c>
      <c r="D197" s="34" t="s">
        <v>184</v>
      </c>
      <c r="E197" s="52" t="s">
        <v>393</v>
      </c>
      <c r="F197" s="12" t="s">
        <v>140</v>
      </c>
      <c r="G197" s="40">
        <v>80</v>
      </c>
      <c r="H197" s="40">
        <v>34.11</v>
      </c>
      <c r="I197" s="40">
        <v>60</v>
      </c>
      <c r="J197" s="40">
        <v>60</v>
      </c>
      <c r="K197" s="40">
        <v>60</v>
      </c>
      <c r="L197" s="63">
        <v>294.11</v>
      </c>
      <c r="M197" s="40">
        <f t="shared" si="16"/>
        <v>22</v>
      </c>
      <c r="N197" s="40">
        <v>33</v>
      </c>
      <c r="O197" s="65">
        <f t="shared" si="17"/>
        <v>0.666666666666667</v>
      </c>
      <c r="P197" s="34"/>
    </row>
    <row r="198" s="30" customFormat="1" ht="33" customHeight="1" spans="1:16">
      <c r="A198" s="34">
        <v>195</v>
      </c>
      <c r="B198" s="40">
        <v>2024050565</v>
      </c>
      <c r="C198" s="40" t="s">
        <v>408</v>
      </c>
      <c r="D198" s="34" t="s">
        <v>184</v>
      </c>
      <c r="E198" s="52" t="s">
        <v>393</v>
      </c>
      <c r="F198" s="12" t="s">
        <v>409</v>
      </c>
      <c r="G198" s="40">
        <v>80</v>
      </c>
      <c r="H198" s="40">
        <v>31.67</v>
      </c>
      <c r="I198" s="40">
        <v>70</v>
      </c>
      <c r="J198" s="40">
        <v>60</v>
      </c>
      <c r="K198" s="40">
        <v>64</v>
      </c>
      <c r="L198" s="63">
        <v>305.67</v>
      </c>
      <c r="M198" s="40">
        <f t="shared" si="16"/>
        <v>18</v>
      </c>
      <c r="N198" s="40">
        <v>33</v>
      </c>
      <c r="O198" s="65">
        <f t="shared" si="17"/>
        <v>0.545454545454545</v>
      </c>
      <c r="P198" s="34"/>
    </row>
    <row r="199" s="30" customFormat="1" ht="33" customHeight="1" spans="1:16">
      <c r="A199" s="34">
        <v>196</v>
      </c>
      <c r="B199" s="40">
        <v>2024050566</v>
      </c>
      <c r="C199" s="40" t="s">
        <v>410</v>
      </c>
      <c r="D199" s="34" t="s">
        <v>184</v>
      </c>
      <c r="E199" s="52" t="s">
        <v>393</v>
      </c>
      <c r="F199" s="12" t="s">
        <v>164</v>
      </c>
      <c r="G199" s="40">
        <v>85</v>
      </c>
      <c r="H199" s="40">
        <v>32.5</v>
      </c>
      <c r="I199" s="40">
        <v>70</v>
      </c>
      <c r="J199" s="40">
        <v>62</v>
      </c>
      <c r="K199" s="40">
        <v>62</v>
      </c>
      <c r="L199" s="63">
        <v>311.5</v>
      </c>
      <c r="M199" s="40">
        <f t="shared" si="16"/>
        <v>13</v>
      </c>
      <c r="N199" s="40">
        <v>33</v>
      </c>
      <c r="O199" s="65">
        <f t="shared" si="17"/>
        <v>0.393939393939394</v>
      </c>
      <c r="P199" s="34"/>
    </row>
    <row r="200" s="30" customFormat="1" ht="33" customHeight="1" spans="1:16">
      <c r="A200" s="34">
        <v>197</v>
      </c>
      <c r="B200" s="40">
        <v>2024050567</v>
      </c>
      <c r="C200" s="40" t="s">
        <v>411</v>
      </c>
      <c r="D200" s="34" t="s">
        <v>184</v>
      </c>
      <c r="E200" s="52" t="s">
        <v>393</v>
      </c>
      <c r="F200" s="12" t="s">
        <v>151</v>
      </c>
      <c r="G200" s="40">
        <v>78</v>
      </c>
      <c r="H200" s="40">
        <v>22.39</v>
      </c>
      <c r="I200" s="40">
        <v>60</v>
      </c>
      <c r="J200" s="40">
        <v>60</v>
      </c>
      <c r="K200" s="40">
        <v>60</v>
      </c>
      <c r="L200" s="63">
        <v>280.39</v>
      </c>
      <c r="M200" s="40">
        <f t="shared" si="16"/>
        <v>32</v>
      </c>
      <c r="N200" s="40">
        <v>33</v>
      </c>
      <c r="O200" s="65">
        <f t="shared" si="17"/>
        <v>0.96969696969697</v>
      </c>
      <c r="P200" s="34"/>
    </row>
    <row r="201" s="30" customFormat="1" ht="33" customHeight="1" spans="1:16">
      <c r="A201" s="34">
        <v>198</v>
      </c>
      <c r="B201" s="40">
        <v>2024050568</v>
      </c>
      <c r="C201" s="40" t="s">
        <v>412</v>
      </c>
      <c r="D201" s="34" t="s">
        <v>184</v>
      </c>
      <c r="E201" s="52" t="s">
        <v>393</v>
      </c>
      <c r="F201" s="12" t="s">
        <v>146</v>
      </c>
      <c r="G201" s="40">
        <v>80</v>
      </c>
      <c r="H201" s="40">
        <v>39.61</v>
      </c>
      <c r="I201" s="40">
        <v>60</v>
      </c>
      <c r="J201" s="40">
        <v>65</v>
      </c>
      <c r="K201" s="40">
        <v>66</v>
      </c>
      <c r="L201" s="63">
        <v>310.61</v>
      </c>
      <c r="M201" s="40">
        <f t="shared" si="16"/>
        <v>14</v>
      </c>
      <c r="N201" s="40">
        <v>33</v>
      </c>
      <c r="O201" s="65">
        <f t="shared" si="17"/>
        <v>0.424242424242424</v>
      </c>
      <c r="P201" s="34"/>
    </row>
    <row r="202" s="30" customFormat="1" ht="33" customHeight="1" spans="1:16">
      <c r="A202" s="34">
        <v>199</v>
      </c>
      <c r="B202" s="40">
        <v>2024050569</v>
      </c>
      <c r="C202" s="40" t="s">
        <v>413</v>
      </c>
      <c r="D202" s="34" t="s">
        <v>184</v>
      </c>
      <c r="E202" s="52" t="s">
        <v>393</v>
      </c>
      <c r="F202" s="12" t="s">
        <v>173</v>
      </c>
      <c r="G202" s="40">
        <v>78</v>
      </c>
      <c r="H202" s="40">
        <v>32.35</v>
      </c>
      <c r="I202" s="40">
        <v>60</v>
      </c>
      <c r="J202" s="40">
        <v>60</v>
      </c>
      <c r="K202" s="40">
        <v>60</v>
      </c>
      <c r="L202" s="63">
        <v>290.35</v>
      </c>
      <c r="M202" s="40">
        <f t="shared" si="16"/>
        <v>26</v>
      </c>
      <c r="N202" s="40">
        <v>33</v>
      </c>
      <c r="O202" s="65">
        <f t="shared" si="17"/>
        <v>0.787878787878788</v>
      </c>
      <c r="P202" s="34"/>
    </row>
    <row r="203" s="30" customFormat="1" ht="33" customHeight="1" spans="1:16">
      <c r="A203" s="34">
        <v>200</v>
      </c>
      <c r="B203" s="40">
        <v>2024050570</v>
      </c>
      <c r="C203" s="40" t="s">
        <v>414</v>
      </c>
      <c r="D203" s="34" t="s">
        <v>184</v>
      </c>
      <c r="E203" s="52" t="s">
        <v>393</v>
      </c>
      <c r="F203" s="12" t="s">
        <v>157</v>
      </c>
      <c r="G203" s="40">
        <v>88</v>
      </c>
      <c r="H203" s="40">
        <v>92.67</v>
      </c>
      <c r="I203" s="40">
        <v>80</v>
      </c>
      <c r="J203" s="40">
        <v>60</v>
      </c>
      <c r="K203" s="40">
        <v>80</v>
      </c>
      <c r="L203" s="63">
        <v>400.67</v>
      </c>
      <c r="M203" s="40">
        <f t="shared" si="16"/>
        <v>1</v>
      </c>
      <c r="N203" s="40">
        <v>33</v>
      </c>
      <c r="O203" s="65">
        <f t="shared" si="17"/>
        <v>0.0303030303030303</v>
      </c>
      <c r="P203" s="34"/>
    </row>
    <row r="204" s="30" customFormat="1" ht="33" customHeight="1" spans="1:16">
      <c r="A204" s="34">
        <v>201</v>
      </c>
      <c r="B204" s="40">
        <v>2024050571</v>
      </c>
      <c r="C204" s="40" t="s">
        <v>415</v>
      </c>
      <c r="D204" s="34" t="s">
        <v>184</v>
      </c>
      <c r="E204" s="52" t="s">
        <v>393</v>
      </c>
      <c r="F204" s="12" t="s">
        <v>416</v>
      </c>
      <c r="G204" s="40">
        <v>82</v>
      </c>
      <c r="H204" s="40">
        <v>32.35</v>
      </c>
      <c r="I204" s="40">
        <v>60</v>
      </c>
      <c r="J204" s="40">
        <v>65</v>
      </c>
      <c r="K204" s="40">
        <v>78</v>
      </c>
      <c r="L204" s="40">
        <v>317.35</v>
      </c>
      <c r="M204" s="40">
        <f t="shared" si="16"/>
        <v>10</v>
      </c>
      <c r="N204" s="40">
        <v>33</v>
      </c>
      <c r="O204" s="65">
        <f t="shared" si="17"/>
        <v>0.303030303030303</v>
      </c>
      <c r="P204" s="34"/>
    </row>
    <row r="205" s="30" customFormat="1" ht="33" customHeight="1" spans="1:16">
      <c r="A205" s="34">
        <v>202</v>
      </c>
      <c r="B205" s="40">
        <v>2024050572</v>
      </c>
      <c r="C205" s="40" t="s">
        <v>417</v>
      </c>
      <c r="D205" s="34" t="s">
        <v>184</v>
      </c>
      <c r="E205" s="52" t="s">
        <v>393</v>
      </c>
      <c r="F205" s="12" t="s">
        <v>173</v>
      </c>
      <c r="G205" s="40">
        <v>81</v>
      </c>
      <c r="H205" s="40">
        <v>25.86</v>
      </c>
      <c r="I205" s="40">
        <v>60</v>
      </c>
      <c r="J205" s="40">
        <v>60</v>
      </c>
      <c r="K205" s="40">
        <v>60</v>
      </c>
      <c r="L205" s="63">
        <v>286.86</v>
      </c>
      <c r="M205" s="40">
        <f t="shared" si="16"/>
        <v>29</v>
      </c>
      <c r="N205" s="40">
        <v>33</v>
      </c>
      <c r="O205" s="65">
        <f t="shared" si="17"/>
        <v>0.878787878787879</v>
      </c>
      <c r="P205" s="34"/>
    </row>
    <row r="206" s="30" customFormat="1" ht="33" customHeight="1" spans="1:16">
      <c r="A206" s="34">
        <v>203</v>
      </c>
      <c r="B206" s="40">
        <v>2024050573</v>
      </c>
      <c r="C206" s="40" t="s">
        <v>418</v>
      </c>
      <c r="D206" s="34" t="s">
        <v>184</v>
      </c>
      <c r="E206" s="52" t="s">
        <v>393</v>
      </c>
      <c r="F206" s="12" t="s">
        <v>272</v>
      </c>
      <c r="G206" s="40">
        <v>78</v>
      </c>
      <c r="H206" s="40">
        <v>21.25</v>
      </c>
      <c r="I206" s="40">
        <v>70</v>
      </c>
      <c r="J206" s="40">
        <v>60</v>
      </c>
      <c r="K206" s="40">
        <v>60</v>
      </c>
      <c r="L206" s="63">
        <v>289.25</v>
      </c>
      <c r="M206" s="40">
        <f t="shared" si="16"/>
        <v>27</v>
      </c>
      <c r="N206" s="40">
        <v>33</v>
      </c>
      <c r="O206" s="65">
        <f t="shared" si="17"/>
        <v>0.818181818181818</v>
      </c>
      <c r="P206" s="34"/>
    </row>
    <row r="207" s="30" customFormat="1" ht="33" customHeight="1" spans="1:16">
      <c r="A207" s="34">
        <v>204</v>
      </c>
      <c r="B207" s="40">
        <v>2024050574</v>
      </c>
      <c r="C207" s="40" t="s">
        <v>419</v>
      </c>
      <c r="D207" s="34" t="s">
        <v>184</v>
      </c>
      <c r="E207" s="52" t="s">
        <v>393</v>
      </c>
      <c r="F207" s="12" t="s">
        <v>149</v>
      </c>
      <c r="G207" s="40">
        <v>80</v>
      </c>
      <c r="H207" s="40">
        <v>32.53</v>
      </c>
      <c r="I207" s="40">
        <v>69</v>
      </c>
      <c r="J207" s="40">
        <v>65</v>
      </c>
      <c r="K207" s="40">
        <v>66</v>
      </c>
      <c r="L207" s="63">
        <v>312.53</v>
      </c>
      <c r="M207" s="40">
        <f t="shared" si="16"/>
        <v>12</v>
      </c>
      <c r="N207" s="40">
        <v>33</v>
      </c>
      <c r="O207" s="65">
        <f t="shared" si="17"/>
        <v>0.363636363636364</v>
      </c>
      <c r="P207" s="34"/>
    </row>
    <row r="208" s="30" customFormat="1" ht="33" customHeight="1" spans="1:16">
      <c r="A208" s="34">
        <v>205</v>
      </c>
      <c r="B208" s="40">
        <v>2024050575</v>
      </c>
      <c r="C208" s="40" t="s">
        <v>420</v>
      </c>
      <c r="D208" s="34" t="s">
        <v>184</v>
      </c>
      <c r="E208" s="52" t="s">
        <v>393</v>
      </c>
      <c r="F208" s="12" t="s">
        <v>274</v>
      </c>
      <c r="G208" s="40">
        <v>80</v>
      </c>
      <c r="H208" s="40">
        <v>32.27</v>
      </c>
      <c r="I208" s="40">
        <v>60</v>
      </c>
      <c r="J208" s="40">
        <v>60</v>
      </c>
      <c r="K208" s="40">
        <v>66</v>
      </c>
      <c r="L208" s="63">
        <v>298.27</v>
      </c>
      <c r="M208" s="40">
        <f t="shared" si="16"/>
        <v>21</v>
      </c>
      <c r="N208" s="40">
        <v>33</v>
      </c>
      <c r="O208" s="65">
        <f t="shared" si="17"/>
        <v>0.636363636363636</v>
      </c>
      <c r="P208" s="34"/>
    </row>
    <row r="209" s="30" customFormat="1" ht="33" customHeight="1" spans="1:16">
      <c r="A209" s="34">
        <v>206</v>
      </c>
      <c r="B209" s="40">
        <v>2024050576</v>
      </c>
      <c r="C209" s="40" t="s">
        <v>421</v>
      </c>
      <c r="D209" s="34" t="s">
        <v>184</v>
      </c>
      <c r="E209" s="52" t="s">
        <v>393</v>
      </c>
      <c r="F209" s="12" t="s">
        <v>28</v>
      </c>
      <c r="G209" s="40">
        <v>83</v>
      </c>
      <c r="H209" s="40">
        <v>42.79</v>
      </c>
      <c r="I209" s="40">
        <v>80</v>
      </c>
      <c r="J209" s="40">
        <v>65</v>
      </c>
      <c r="K209" s="40">
        <v>78</v>
      </c>
      <c r="L209" s="63">
        <v>348.79</v>
      </c>
      <c r="M209" s="40">
        <f t="shared" si="16"/>
        <v>6</v>
      </c>
      <c r="N209" s="40">
        <v>33</v>
      </c>
      <c r="O209" s="65">
        <f t="shared" si="17"/>
        <v>0.181818181818182</v>
      </c>
      <c r="P209" s="34"/>
    </row>
    <row r="210" s="30" customFormat="1" ht="33" customHeight="1" spans="1:16">
      <c r="A210" s="34">
        <v>207</v>
      </c>
      <c r="B210" s="40">
        <v>2024050577</v>
      </c>
      <c r="C210" s="40" t="s">
        <v>422</v>
      </c>
      <c r="D210" s="34" t="s">
        <v>184</v>
      </c>
      <c r="E210" s="52" t="s">
        <v>393</v>
      </c>
      <c r="F210" s="12" t="s">
        <v>146</v>
      </c>
      <c r="G210" s="40">
        <v>80</v>
      </c>
      <c r="H210" s="40">
        <v>34.46</v>
      </c>
      <c r="I210" s="40">
        <v>70</v>
      </c>
      <c r="J210" s="40">
        <v>60</v>
      </c>
      <c r="K210" s="40">
        <v>64</v>
      </c>
      <c r="L210" s="63">
        <v>308.46</v>
      </c>
      <c r="M210" s="40">
        <f t="shared" si="16"/>
        <v>16</v>
      </c>
      <c r="N210" s="40">
        <v>33</v>
      </c>
      <c r="O210" s="65">
        <f t="shared" si="17"/>
        <v>0.484848484848485</v>
      </c>
      <c r="P210" s="34"/>
    </row>
    <row r="211" s="30" customFormat="1" ht="33" customHeight="1" spans="1:16">
      <c r="A211" s="34">
        <v>208</v>
      </c>
      <c r="B211" s="40">
        <v>2024050578</v>
      </c>
      <c r="C211" s="40" t="s">
        <v>423</v>
      </c>
      <c r="D211" s="34" t="s">
        <v>184</v>
      </c>
      <c r="E211" s="52" t="s">
        <v>393</v>
      </c>
      <c r="F211" s="12" t="s">
        <v>424</v>
      </c>
      <c r="G211" s="40">
        <v>80</v>
      </c>
      <c r="H211" s="40">
        <v>32.13</v>
      </c>
      <c r="I211" s="40">
        <v>60</v>
      </c>
      <c r="J211" s="40">
        <v>67</v>
      </c>
      <c r="K211" s="40">
        <v>60</v>
      </c>
      <c r="L211" s="63">
        <v>299.13</v>
      </c>
      <c r="M211" s="40">
        <f t="shared" si="16"/>
        <v>20</v>
      </c>
      <c r="N211" s="40">
        <v>33</v>
      </c>
      <c r="O211" s="65">
        <f t="shared" si="17"/>
        <v>0.606060606060606</v>
      </c>
      <c r="P211" s="34"/>
    </row>
    <row r="212" s="30" customFormat="1" ht="33" customHeight="1" spans="1:16">
      <c r="A212" s="34">
        <v>209</v>
      </c>
      <c r="B212" s="40">
        <v>2024050579</v>
      </c>
      <c r="C212" s="40" t="s">
        <v>425</v>
      </c>
      <c r="D212" s="34" t="s">
        <v>184</v>
      </c>
      <c r="E212" s="52" t="s">
        <v>393</v>
      </c>
      <c r="F212" s="12" t="s">
        <v>403</v>
      </c>
      <c r="G212" s="40">
        <v>80</v>
      </c>
      <c r="H212" s="40">
        <v>31.92</v>
      </c>
      <c r="I212" s="40">
        <v>75</v>
      </c>
      <c r="J212" s="40">
        <v>75</v>
      </c>
      <c r="K212" s="40">
        <v>76</v>
      </c>
      <c r="L212" s="63">
        <v>337.92</v>
      </c>
      <c r="M212" s="40">
        <f t="shared" si="16"/>
        <v>8</v>
      </c>
      <c r="N212" s="40">
        <v>33</v>
      </c>
      <c r="O212" s="65">
        <f t="shared" si="17"/>
        <v>0.242424242424242</v>
      </c>
      <c r="P212" s="34"/>
    </row>
    <row r="213" s="30" customFormat="1" ht="33" customHeight="1" spans="1:16">
      <c r="A213" s="34">
        <v>210</v>
      </c>
      <c r="B213" s="40">
        <v>2024050580</v>
      </c>
      <c r="C213" s="40" t="s">
        <v>426</v>
      </c>
      <c r="D213" s="34" t="s">
        <v>184</v>
      </c>
      <c r="E213" s="52" t="s">
        <v>393</v>
      </c>
      <c r="F213" s="12" t="s">
        <v>287</v>
      </c>
      <c r="G213" s="40">
        <v>80</v>
      </c>
      <c r="H213" s="40">
        <v>30.94</v>
      </c>
      <c r="I213" s="40">
        <v>60</v>
      </c>
      <c r="J213" s="40">
        <v>60</v>
      </c>
      <c r="K213" s="40">
        <v>60</v>
      </c>
      <c r="L213" s="63">
        <v>290.94</v>
      </c>
      <c r="M213" s="40">
        <f t="shared" si="16"/>
        <v>25</v>
      </c>
      <c r="N213" s="40">
        <v>33</v>
      </c>
      <c r="O213" s="65">
        <f t="shared" si="17"/>
        <v>0.757575757575758</v>
      </c>
      <c r="P213" s="34"/>
    </row>
    <row r="214" s="30" customFormat="1" ht="33" customHeight="1" spans="1:16">
      <c r="A214" s="34">
        <v>211</v>
      </c>
      <c r="B214" s="40">
        <v>2024050581</v>
      </c>
      <c r="C214" s="40" t="s">
        <v>427</v>
      </c>
      <c r="D214" s="34" t="s">
        <v>184</v>
      </c>
      <c r="E214" s="52" t="s">
        <v>393</v>
      </c>
      <c r="F214" s="12" t="s">
        <v>428</v>
      </c>
      <c r="G214" s="40">
        <v>80</v>
      </c>
      <c r="H214" s="40">
        <v>19.42</v>
      </c>
      <c r="I214" s="40">
        <v>60</v>
      </c>
      <c r="J214" s="40">
        <v>60</v>
      </c>
      <c r="K214" s="40">
        <v>60</v>
      </c>
      <c r="L214" s="63">
        <v>279.42</v>
      </c>
      <c r="M214" s="40">
        <f t="shared" si="16"/>
        <v>33</v>
      </c>
      <c r="N214" s="40">
        <v>33</v>
      </c>
      <c r="O214" s="65">
        <f t="shared" si="17"/>
        <v>1</v>
      </c>
      <c r="P214" s="34"/>
    </row>
    <row r="215" s="30" customFormat="1" ht="33" customHeight="1" spans="1:16">
      <c r="A215" s="34">
        <v>212</v>
      </c>
      <c r="B215" s="40">
        <v>2024050582</v>
      </c>
      <c r="C215" s="40" t="s">
        <v>429</v>
      </c>
      <c r="D215" s="34" t="s">
        <v>184</v>
      </c>
      <c r="E215" s="52" t="s">
        <v>393</v>
      </c>
      <c r="F215" s="12" t="s">
        <v>430</v>
      </c>
      <c r="G215" s="40">
        <v>80</v>
      </c>
      <c r="H215" s="40">
        <v>35.23</v>
      </c>
      <c r="I215" s="40">
        <v>75</v>
      </c>
      <c r="J215" s="40">
        <v>60</v>
      </c>
      <c r="K215" s="40">
        <v>67</v>
      </c>
      <c r="L215" s="63">
        <v>317.28</v>
      </c>
      <c r="M215" s="40">
        <f t="shared" si="16"/>
        <v>11</v>
      </c>
      <c r="N215" s="40">
        <v>33</v>
      </c>
      <c r="O215" s="65">
        <f t="shared" si="17"/>
        <v>0.333333333333333</v>
      </c>
      <c r="P215" s="34"/>
    </row>
    <row r="216" s="30" customFormat="1" ht="33" customHeight="1" spans="1:16">
      <c r="A216" s="34">
        <v>213</v>
      </c>
      <c r="B216" s="40">
        <v>2024050583</v>
      </c>
      <c r="C216" s="40" t="s">
        <v>431</v>
      </c>
      <c r="D216" s="34" t="s">
        <v>184</v>
      </c>
      <c r="E216" s="52" t="s">
        <v>393</v>
      </c>
      <c r="F216" s="12" t="s">
        <v>432</v>
      </c>
      <c r="G216" s="40">
        <v>80</v>
      </c>
      <c r="H216" s="40">
        <v>32.04</v>
      </c>
      <c r="I216" s="40">
        <v>60</v>
      </c>
      <c r="J216" s="40">
        <v>60</v>
      </c>
      <c r="K216" s="40">
        <v>60</v>
      </c>
      <c r="L216" s="63">
        <v>292.04</v>
      </c>
      <c r="M216" s="40">
        <f t="shared" si="16"/>
        <v>24</v>
      </c>
      <c r="N216" s="40">
        <v>33</v>
      </c>
      <c r="O216" s="65">
        <f t="shared" si="17"/>
        <v>0.727272727272727</v>
      </c>
      <c r="P216" s="34"/>
    </row>
    <row r="217" s="30" customFormat="1" ht="33" customHeight="1" spans="1:16">
      <c r="A217" s="34">
        <v>214</v>
      </c>
      <c r="B217" s="40">
        <v>2024050584</v>
      </c>
      <c r="C217" s="40" t="s">
        <v>433</v>
      </c>
      <c r="D217" s="34" t="s">
        <v>184</v>
      </c>
      <c r="E217" s="52" t="s">
        <v>393</v>
      </c>
      <c r="F217" s="12" t="s">
        <v>132</v>
      </c>
      <c r="G217" s="40">
        <v>78</v>
      </c>
      <c r="H217" s="40">
        <v>28.32</v>
      </c>
      <c r="I217" s="40">
        <v>60</v>
      </c>
      <c r="J217" s="40">
        <v>60</v>
      </c>
      <c r="K217" s="40">
        <v>60</v>
      </c>
      <c r="L217" s="63">
        <v>286.32</v>
      </c>
      <c r="M217" s="40">
        <f t="shared" si="16"/>
        <v>30</v>
      </c>
      <c r="N217" s="40">
        <v>33</v>
      </c>
      <c r="O217" s="65">
        <f t="shared" si="17"/>
        <v>0.909090909090909</v>
      </c>
      <c r="P217" s="34"/>
    </row>
    <row r="218" s="30" customFormat="1" ht="33" customHeight="1" spans="1:16">
      <c r="A218" s="34">
        <v>215</v>
      </c>
      <c r="B218" s="40">
        <v>2024050585</v>
      </c>
      <c r="C218" s="40" t="s">
        <v>434</v>
      </c>
      <c r="D218" s="34" t="s">
        <v>184</v>
      </c>
      <c r="E218" s="52" t="s">
        <v>393</v>
      </c>
      <c r="F218" s="12" t="s">
        <v>182</v>
      </c>
      <c r="G218" s="40">
        <v>80</v>
      </c>
      <c r="H218" s="40">
        <v>59.76</v>
      </c>
      <c r="I218" s="40">
        <v>60</v>
      </c>
      <c r="J218" s="40">
        <v>60</v>
      </c>
      <c r="K218" s="40">
        <v>60</v>
      </c>
      <c r="L218" s="63">
        <v>319.76</v>
      </c>
      <c r="M218" s="40">
        <f>_xlfn.RANK.EQ(L218,$L$218:$L$222,0)</f>
        <v>1</v>
      </c>
      <c r="N218" s="40">
        <v>5</v>
      </c>
      <c r="O218" s="65">
        <f t="shared" si="17"/>
        <v>0.2</v>
      </c>
      <c r="P218" s="34"/>
    </row>
    <row r="219" s="30" customFormat="1" ht="33" customHeight="1" spans="1:16">
      <c r="A219" s="34">
        <v>216</v>
      </c>
      <c r="B219" s="40">
        <v>2024050586</v>
      </c>
      <c r="C219" s="40" t="s">
        <v>435</v>
      </c>
      <c r="D219" s="34" t="s">
        <v>184</v>
      </c>
      <c r="E219" s="52" t="s">
        <v>393</v>
      </c>
      <c r="F219" s="12" t="s">
        <v>176</v>
      </c>
      <c r="G219" s="40">
        <v>80</v>
      </c>
      <c r="H219" s="40">
        <v>34</v>
      </c>
      <c r="I219" s="40">
        <v>60</v>
      </c>
      <c r="J219" s="40">
        <v>65</v>
      </c>
      <c r="K219" s="40">
        <v>66</v>
      </c>
      <c r="L219" s="63">
        <v>305</v>
      </c>
      <c r="M219" s="40">
        <f>_xlfn.RANK.EQ(L219,$L$218:$L$222,0)</f>
        <v>2</v>
      </c>
      <c r="N219" s="40">
        <v>5</v>
      </c>
      <c r="O219" s="65">
        <f t="shared" si="17"/>
        <v>0.4</v>
      </c>
      <c r="P219" s="34"/>
    </row>
    <row r="220" s="30" customFormat="1" ht="33" customHeight="1" spans="1:16">
      <c r="A220" s="34">
        <v>217</v>
      </c>
      <c r="B220" s="40">
        <v>2024050587</v>
      </c>
      <c r="C220" s="40" t="s">
        <v>436</v>
      </c>
      <c r="D220" s="34" t="s">
        <v>184</v>
      </c>
      <c r="E220" s="52" t="s">
        <v>393</v>
      </c>
      <c r="F220" s="12" t="s">
        <v>176</v>
      </c>
      <c r="G220" s="40">
        <v>80</v>
      </c>
      <c r="H220" s="40">
        <v>33.03</v>
      </c>
      <c r="I220" s="40">
        <v>60</v>
      </c>
      <c r="J220" s="40">
        <v>65</v>
      </c>
      <c r="K220" s="40">
        <v>62</v>
      </c>
      <c r="L220" s="63">
        <v>300.03</v>
      </c>
      <c r="M220" s="40">
        <f>_xlfn.RANK.EQ(L220,$L$218:$L$222,0)</f>
        <v>3</v>
      </c>
      <c r="N220" s="40">
        <v>5</v>
      </c>
      <c r="O220" s="65">
        <f t="shared" si="17"/>
        <v>0.6</v>
      </c>
      <c r="P220" s="34"/>
    </row>
    <row r="221" s="30" customFormat="1" ht="33" customHeight="1" spans="1:16">
      <c r="A221" s="34">
        <v>218</v>
      </c>
      <c r="B221" s="40">
        <v>2024050588</v>
      </c>
      <c r="C221" s="40" t="s">
        <v>437</v>
      </c>
      <c r="D221" s="34" t="s">
        <v>184</v>
      </c>
      <c r="E221" s="52" t="s">
        <v>393</v>
      </c>
      <c r="F221" s="12" t="s">
        <v>179</v>
      </c>
      <c r="G221" s="40">
        <v>81</v>
      </c>
      <c r="H221" s="40">
        <v>33.1</v>
      </c>
      <c r="I221" s="40">
        <v>60</v>
      </c>
      <c r="J221" s="40">
        <v>60</v>
      </c>
      <c r="K221" s="40">
        <v>60</v>
      </c>
      <c r="L221" s="63">
        <v>294.1</v>
      </c>
      <c r="M221" s="40">
        <f>_xlfn.RANK.EQ(L221,$L$218:$L$222,0)</f>
        <v>4</v>
      </c>
      <c r="N221" s="40">
        <v>5</v>
      </c>
      <c r="O221" s="65">
        <f t="shared" si="17"/>
        <v>0.8</v>
      </c>
      <c r="P221" s="34"/>
    </row>
    <row r="222" s="30" customFormat="1" ht="33" customHeight="1" spans="1:16">
      <c r="A222" s="34">
        <v>219</v>
      </c>
      <c r="B222" s="40">
        <v>2024050589</v>
      </c>
      <c r="C222" s="40" t="s">
        <v>438</v>
      </c>
      <c r="D222" s="34" t="s">
        <v>184</v>
      </c>
      <c r="E222" s="52" t="s">
        <v>393</v>
      </c>
      <c r="F222" s="12" t="s">
        <v>81</v>
      </c>
      <c r="G222" s="40">
        <v>80</v>
      </c>
      <c r="H222" s="40">
        <v>32.01</v>
      </c>
      <c r="I222" s="40">
        <v>60</v>
      </c>
      <c r="J222" s="40">
        <v>60</v>
      </c>
      <c r="K222" s="40">
        <v>60</v>
      </c>
      <c r="L222" s="63">
        <v>292.01</v>
      </c>
      <c r="M222" s="40">
        <f>_xlfn.RANK.EQ(L222,$L$218:$L$222,0)</f>
        <v>5</v>
      </c>
      <c r="N222" s="40">
        <v>5</v>
      </c>
      <c r="O222" s="65">
        <f t="shared" si="17"/>
        <v>1</v>
      </c>
      <c r="P222" s="34"/>
    </row>
    <row r="223" s="2" customFormat="1" ht="33" customHeight="1" spans="1:16">
      <c r="A223" s="34">
        <v>220</v>
      </c>
      <c r="B223" s="40">
        <v>2024055383</v>
      </c>
      <c r="C223" s="40" t="s">
        <v>439</v>
      </c>
      <c r="D223" s="34" t="s">
        <v>184</v>
      </c>
      <c r="E223" s="40" t="s">
        <v>440</v>
      </c>
      <c r="F223" s="40" t="s">
        <v>398</v>
      </c>
      <c r="G223" s="40">
        <v>78</v>
      </c>
      <c r="H223" s="40">
        <v>21.82</v>
      </c>
      <c r="I223" s="40">
        <v>60</v>
      </c>
      <c r="J223" s="40">
        <v>60</v>
      </c>
      <c r="K223" s="40">
        <v>60</v>
      </c>
      <c r="L223" s="40">
        <v>279.82</v>
      </c>
      <c r="M223" s="34">
        <f>_xlfn.RANK.EQ(L223,$L$223:$L$338,0)</f>
        <v>99</v>
      </c>
      <c r="N223" s="34">
        <v>116</v>
      </c>
      <c r="O223" s="65">
        <f t="shared" ref="O223:O254" si="18">(M223/N223)</f>
        <v>0.853448275862069</v>
      </c>
      <c r="P223" s="34"/>
    </row>
    <row r="224" s="2" customFormat="1" ht="33" customHeight="1" spans="1:16">
      <c r="A224" s="34">
        <v>221</v>
      </c>
      <c r="B224" s="40">
        <v>2024055384</v>
      </c>
      <c r="C224" s="40" t="s">
        <v>441</v>
      </c>
      <c r="D224" s="34" t="s">
        <v>184</v>
      </c>
      <c r="E224" s="40" t="s">
        <v>440</v>
      </c>
      <c r="F224" s="40" t="s">
        <v>268</v>
      </c>
      <c r="G224" s="40">
        <v>80</v>
      </c>
      <c r="H224" s="40">
        <v>22</v>
      </c>
      <c r="I224" s="40">
        <v>60</v>
      </c>
      <c r="J224" s="40">
        <v>60</v>
      </c>
      <c r="K224" s="40">
        <v>60</v>
      </c>
      <c r="L224" s="40">
        <v>282</v>
      </c>
      <c r="M224" s="34">
        <f t="shared" ref="M224:M255" si="19">_xlfn.RANK.EQ(L224,$L$223:$L$338,0)</f>
        <v>72</v>
      </c>
      <c r="N224" s="34">
        <v>116</v>
      </c>
      <c r="O224" s="65">
        <f t="shared" si="18"/>
        <v>0.620689655172414</v>
      </c>
      <c r="P224" s="34"/>
    </row>
    <row r="225" s="2" customFormat="1" ht="33" customHeight="1" spans="1:16">
      <c r="A225" s="34">
        <v>222</v>
      </c>
      <c r="B225" s="40">
        <v>2024055385</v>
      </c>
      <c r="C225" s="40" t="s">
        <v>442</v>
      </c>
      <c r="D225" s="34" t="s">
        <v>184</v>
      </c>
      <c r="E225" s="40" t="s">
        <v>440</v>
      </c>
      <c r="F225" s="40" t="s">
        <v>135</v>
      </c>
      <c r="G225" s="40">
        <v>84</v>
      </c>
      <c r="H225" s="40">
        <v>24.08</v>
      </c>
      <c r="I225" s="40">
        <v>60</v>
      </c>
      <c r="J225" s="40">
        <v>60</v>
      </c>
      <c r="K225" s="40">
        <v>60</v>
      </c>
      <c r="L225" s="40">
        <v>288.08</v>
      </c>
      <c r="M225" s="34">
        <f t="shared" si="19"/>
        <v>52</v>
      </c>
      <c r="N225" s="34">
        <v>116</v>
      </c>
      <c r="O225" s="65">
        <f t="shared" si="18"/>
        <v>0.448275862068966</v>
      </c>
      <c r="P225" s="34"/>
    </row>
    <row r="226" s="2" customFormat="1" ht="33" customHeight="1" spans="1:16">
      <c r="A226" s="34">
        <v>223</v>
      </c>
      <c r="B226" s="40">
        <v>2024055386</v>
      </c>
      <c r="C226" s="40" t="s">
        <v>443</v>
      </c>
      <c r="D226" s="34" t="s">
        <v>184</v>
      </c>
      <c r="E226" s="40" t="s">
        <v>440</v>
      </c>
      <c r="F226" s="40" t="s">
        <v>26</v>
      </c>
      <c r="G226" s="40">
        <v>84</v>
      </c>
      <c r="H226" s="40">
        <v>33.23</v>
      </c>
      <c r="I226" s="40">
        <v>60</v>
      </c>
      <c r="J226" s="40">
        <v>60</v>
      </c>
      <c r="K226" s="40">
        <v>60</v>
      </c>
      <c r="L226" s="40">
        <v>297.23</v>
      </c>
      <c r="M226" s="34">
        <f t="shared" si="19"/>
        <v>31</v>
      </c>
      <c r="N226" s="34">
        <v>116</v>
      </c>
      <c r="O226" s="65">
        <f t="shared" si="18"/>
        <v>0.267241379310345</v>
      </c>
      <c r="P226" s="34"/>
    </row>
    <row r="227" s="2" customFormat="1" ht="33" customHeight="1" spans="1:16">
      <c r="A227" s="34">
        <v>224</v>
      </c>
      <c r="B227" s="40">
        <v>2024055387</v>
      </c>
      <c r="C227" s="40" t="s">
        <v>444</v>
      </c>
      <c r="D227" s="34" t="s">
        <v>184</v>
      </c>
      <c r="E227" s="40" t="s">
        <v>440</v>
      </c>
      <c r="F227" s="40" t="s">
        <v>135</v>
      </c>
      <c r="G227" s="40">
        <v>80</v>
      </c>
      <c r="H227" s="40">
        <v>21.77</v>
      </c>
      <c r="I227" s="40">
        <v>60</v>
      </c>
      <c r="J227" s="40">
        <v>60</v>
      </c>
      <c r="K227" s="40">
        <v>60</v>
      </c>
      <c r="L227" s="40">
        <v>281.77</v>
      </c>
      <c r="M227" s="34">
        <f t="shared" si="19"/>
        <v>76</v>
      </c>
      <c r="N227" s="34">
        <v>116</v>
      </c>
      <c r="O227" s="65">
        <f t="shared" si="18"/>
        <v>0.655172413793103</v>
      </c>
      <c r="P227" s="34"/>
    </row>
    <row r="228" s="2" customFormat="1" ht="33" customHeight="1" spans="1:16">
      <c r="A228" s="34">
        <v>225</v>
      </c>
      <c r="B228" s="40">
        <v>2024055389</v>
      </c>
      <c r="C228" s="40" t="s">
        <v>445</v>
      </c>
      <c r="D228" s="34" t="s">
        <v>184</v>
      </c>
      <c r="E228" s="40" t="s">
        <v>440</v>
      </c>
      <c r="F228" s="40" t="s">
        <v>428</v>
      </c>
      <c r="G228" s="40">
        <v>76</v>
      </c>
      <c r="H228" s="40">
        <v>20.87</v>
      </c>
      <c r="I228" s="40">
        <v>60</v>
      </c>
      <c r="J228" s="40">
        <v>60</v>
      </c>
      <c r="K228" s="40">
        <v>60</v>
      </c>
      <c r="L228" s="40">
        <v>276.87</v>
      </c>
      <c r="M228" s="34">
        <f t="shared" si="19"/>
        <v>110</v>
      </c>
      <c r="N228" s="34">
        <v>116</v>
      </c>
      <c r="O228" s="65">
        <f t="shared" si="18"/>
        <v>0.948275862068966</v>
      </c>
      <c r="P228" s="34"/>
    </row>
    <row r="229" s="2" customFormat="1" ht="33" customHeight="1" spans="1:16">
      <c r="A229" s="34">
        <v>226</v>
      </c>
      <c r="B229" s="40">
        <v>2024055390</v>
      </c>
      <c r="C229" s="40" t="s">
        <v>446</v>
      </c>
      <c r="D229" s="34" t="s">
        <v>184</v>
      </c>
      <c r="E229" s="40" t="s">
        <v>440</v>
      </c>
      <c r="F229" s="40" t="s">
        <v>430</v>
      </c>
      <c r="G229" s="40">
        <v>81</v>
      </c>
      <c r="H229" s="40">
        <v>21.69</v>
      </c>
      <c r="I229" s="40">
        <v>65</v>
      </c>
      <c r="J229" s="40">
        <v>60</v>
      </c>
      <c r="K229" s="40">
        <v>70</v>
      </c>
      <c r="L229" s="40">
        <v>297.69</v>
      </c>
      <c r="M229" s="34">
        <f t="shared" si="19"/>
        <v>30</v>
      </c>
      <c r="N229" s="34">
        <v>116</v>
      </c>
      <c r="O229" s="65">
        <f t="shared" si="18"/>
        <v>0.258620689655172</v>
      </c>
      <c r="P229" s="34"/>
    </row>
    <row r="230" s="2" customFormat="1" ht="33" customHeight="1" spans="1:16">
      <c r="A230" s="34">
        <v>227</v>
      </c>
      <c r="B230" s="40">
        <v>2024055391</v>
      </c>
      <c r="C230" s="40" t="s">
        <v>447</v>
      </c>
      <c r="D230" s="34" t="s">
        <v>184</v>
      </c>
      <c r="E230" s="40" t="s">
        <v>440</v>
      </c>
      <c r="F230" s="40" t="s">
        <v>86</v>
      </c>
      <c r="G230" s="40">
        <v>80</v>
      </c>
      <c r="H230" s="40">
        <v>21.36</v>
      </c>
      <c r="I230" s="40">
        <v>60</v>
      </c>
      <c r="J230" s="40">
        <v>60</v>
      </c>
      <c r="K230" s="40">
        <v>60</v>
      </c>
      <c r="L230" s="40">
        <v>281.36</v>
      </c>
      <c r="M230" s="34">
        <f t="shared" si="19"/>
        <v>83</v>
      </c>
      <c r="N230" s="34">
        <v>116</v>
      </c>
      <c r="O230" s="65">
        <f t="shared" si="18"/>
        <v>0.71551724137931</v>
      </c>
      <c r="P230" s="34"/>
    </row>
    <row r="231" s="2" customFormat="1" ht="33" customHeight="1" spans="1:16">
      <c r="A231" s="34">
        <v>228</v>
      </c>
      <c r="B231" s="40">
        <v>2024055392</v>
      </c>
      <c r="C231" s="40" t="s">
        <v>448</v>
      </c>
      <c r="D231" s="34" t="s">
        <v>184</v>
      </c>
      <c r="E231" s="40" t="s">
        <v>440</v>
      </c>
      <c r="F231" s="40" t="s">
        <v>149</v>
      </c>
      <c r="G231" s="40">
        <v>80</v>
      </c>
      <c r="H231" s="40">
        <v>20.95</v>
      </c>
      <c r="I231" s="40">
        <v>60</v>
      </c>
      <c r="J231" s="40">
        <v>60</v>
      </c>
      <c r="K231" s="40">
        <v>60</v>
      </c>
      <c r="L231" s="40">
        <v>280.95</v>
      </c>
      <c r="M231" s="34">
        <f t="shared" si="19"/>
        <v>89</v>
      </c>
      <c r="N231" s="34">
        <v>116</v>
      </c>
      <c r="O231" s="65">
        <f t="shared" si="18"/>
        <v>0.767241379310345</v>
      </c>
      <c r="P231" s="34"/>
    </row>
    <row r="232" s="2" customFormat="1" ht="33" customHeight="1" spans="1:16">
      <c r="A232" s="34">
        <v>229</v>
      </c>
      <c r="B232" s="40">
        <v>2024055393</v>
      </c>
      <c r="C232" s="40" t="s">
        <v>449</v>
      </c>
      <c r="D232" s="34" t="s">
        <v>184</v>
      </c>
      <c r="E232" s="40" t="s">
        <v>440</v>
      </c>
      <c r="F232" s="40" t="s">
        <v>450</v>
      </c>
      <c r="G232" s="40">
        <v>80</v>
      </c>
      <c r="H232" s="40">
        <v>30.06</v>
      </c>
      <c r="I232" s="40">
        <v>60</v>
      </c>
      <c r="J232" s="40">
        <v>60</v>
      </c>
      <c r="K232" s="40">
        <v>60</v>
      </c>
      <c r="L232" s="40">
        <v>290.06</v>
      </c>
      <c r="M232" s="34">
        <f t="shared" si="19"/>
        <v>46</v>
      </c>
      <c r="N232" s="34">
        <v>116</v>
      </c>
      <c r="O232" s="65">
        <f t="shared" si="18"/>
        <v>0.396551724137931</v>
      </c>
      <c r="P232" s="34"/>
    </row>
    <row r="233" s="2" customFormat="1" ht="33" customHeight="1" spans="1:16">
      <c r="A233" s="34">
        <v>230</v>
      </c>
      <c r="B233" s="40">
        <v>2024055394</v>
      </c>
      <c r="C233" s="40" t="s">
        <v>451</v>
      </c>
      <c r="D233" s="34" t="s">
        <v>184</v>
      </c>
      <c r="E233" s="40" t="s">
        <v>440</v>
      </c>
      <c r="F233" s="40" t="s">
        <v>61</v>
      </c>
      <c r="G233" s="40">
        <v>80</v>
      </c>
      <c r="H233" s="40">
        <v>21.56</v>
      </c>
      <c r="I233" s="40">
        <v>60</v>
      </c>
      <c r="J233" s="40">
        <v>60</v>
      </c>
      <c r="K233" s="40">
        <v>60</v>
      </c>
      <c r="L233" s="40">
        <v>281.56</v>
      </c>
      <c r="M233" s="34">
        <f t="shared" si="19"/>
        <v>79</v>
      </c>
      <c r="N233" s="34">
        <v>116</v>
      </c>
      <c r="O233" s="65">
        <f t="shared" si="18"/>
        <v>0.681034482758621</v>
      </c>
      <c r="P233" s="34"/>
    </row>
    <row r="234" s="2" customFormat="1" ht="33" customHeight="1" spans="1:16">
      <c r="A234" s="34">
        <v>231</v>
      </c>
      <c r="B234" s="40">
        <v>2024055395</v>
      </c>
      <c r="C234" s="40" t="s">
        <v>452</v>
      </c>
      <c r="D234" s="34" t="s">
        <v>184</v>
      </c>
      <c r="E234" s="40" t="s">
        <v>440</v>
      </c>
      <c r="F234" s="40" t="s">
        <v>35</v>
      </c>
      <c r="G234" s="40">
        <v>80</v>
      </c>
      <c r="H234" s="40">
        <v>69.27</v>
      </c>
      <c r="I234" s="40">
        <v>60</v>
      </c>
      <c r="J234" s="40">
        <v>60</v>
      </c>
      <c r="K234" s="40">
        <v>60</v>
      </c>
      <c r="L234" s="40">
        <v>329.27</v>
      </c>
      <c r="M234" s="34">
        <f t="shared" si="19"/>
        <v>7</v>
      </c>
      <c r="N234" s="34">
        <v>116</v>
      </c>
      <c r="O234" s="65">
        <f t="shared" si="18"/>
        <v>0.0603448275862069</v>
      </c>
      <c r="P234" s="34"/>
    </row>
    <row r="235" s="2" customFormat="1" ht="33" customHeight="1" spans="1:16">
      <c r="A235" s="34">
        <v>232</v>
      </c>
      <c r="B235" s="40">
        <v>2024055396</v>
      </c>
      <c r="C235" s="40" t="s">
        <v>453</v>
      </c>
      <c r="D235" s="34" t="s">
        <v>184</v>
      </c>
      <c r="E235" s="40" t="s">
        <v>440</v>
      </c>
      <c r="F235" s="40" t="s">
        <v>146</v>
      </c>
      <c r="G235" s="40">
        <v>80</v>
      </c>
      <c r="H235" s="40">
        <v>20.46</v>
      </c>
      <c r="I235" s="40">
        <v>60</v>
      </c>
      <c r="J235" s="40">
        <v>60</v>
      </c>
      <c r="K235" s="40">
        <v>60</v>
      </c>
      <c r="L235" s="40">
        <v>280.46</v>
      </c>
      <c r="M235" s="34">
        <f t="shared" si="19"/>
        <v>93</v>
      </c>
      <c r="N235" s="34">
        <v>116</v>
      </c>
      <c r="O235" s="65">
        <f t="shared" si="18"/>
        <v>0.801724137931034</v>
      </c>
      <c r="P235" s="34"/>
    </row>
    <row r="236" s="2" customFormat="1" ht="33" customHeight="1" spans="1:16">
      <c r="A236" s="34">
        <v>233</v>
      </c>
      <c r="B236" s="40">
        <v>2024055397</v>
      </c>
      <c r="C236" s="40" t="s">
        <v>454</v>
      </c>
      <c r="D236" s="34" t="s">
        <v>184</v>
      </c>
      <c r="E236" s="40" t="s">
        <v>440</v>
      </c>
      <c r="F236" s="40" t="s">
        <v>33</v>
      </c>
      <c r="G236" s="40">
        <v>80</v>
      </c>
      <c r="H236" s="40">
        <v>30.28</v>
      </c>
      <c r="I236" s="40">
        <v>60</v>
      </c>
      <c r="J236" s="40">
        <v>65</v>
      </c>
      <c r="K236" s="40">
        <v>72</v>
      </c>
      <c r="L236" s="40">
        <v>307.28</v>
      </c>
      <c r="M236" s="34">
        <f t="shared" si="19"/>
        <v>19</v>
      </c>
      <c r="N236" s="34">
        <v>116</v>
      </c>
      <c r="O236" s="65">
        <f t="shared" si="18"/>
        <v>0.163793103448276</v>
      </c>
      <c r="P236" s="34"/>
    </row>
    <row r="237" s="2" customFormat="1" ht="33" customHeight="1" spans="1:16">
      <c r="A237" s="34">
        <v>234</v>
      </c>
      <c r="B237" s="40">
        <v>2024055398</v>
      </c>
      <c r="C237" s="40" t="s">
        <v>455</v>
      </c>
      <c r="D237" s="34" t="s">
        <v>184</v>
      </c>
      <c r="E237" s="40" t="s">
        <v>440</v>
      </c>
      <c r="F237" s="40" t="s">
        <v>308</v>
      </c>
      <c r="G237" s="40">
        <v>80</v>
      </c>
      <c r="H237" s="40">
        <v>25.72</v>
      </c>
      <c r="I237" s="40">
        <v>80</v>
      </c>
      <c r="J237" s="40">
        <v>60</v>
      </c>
      <c r="K237" s="40">
        <v>80</v>
      </c>
      <c r="L237" s="40">
        <v>325.72</v>
      </c>
      <c r="M237" s="34">
        <f t="shared" si="19"/>
        <v>9</v>
      </c>
      <c r="N237" s="34">
        <v>116</v>
      </c>
      <c r="O237" s="65">
        <f t="shared" si="18"/>
        <v>0.0775862068965517</v>
      </c>
      <c r="P237" s="34"/>
    </row>
    <row r="238" s="2" customFormat="1" ht="33" customHeight="1" spans="1:16">
      <c r="A238" s="34">
        <v>235</v>
      </c>
      <c r="B238" s="40">
        <v>2024055399</v>
      </c>
      <c r="C238" s="40" t="s">
        <v>456</v>
      </c>
      <c r="D238" s="34" t="s">
        <v>184</v>
      </c>
      <c r="E238" s="40" t="s">
        <v>440</v>
      </c>
      <c r="F238" s="40" t="s">
        <v>432</v>
      </c>
      <c r="G238" s="40">
        <v>78</v>
      </c>
      <c r="H238" s="40">
        <v>21.09</v>
      </c>
      <c r="I238" s="40">
        <v>70</v>
      </c>
      <c r="J238" s="40">
        <v>60</v>
      </c>
      <c r="K238" s="40">
        <v>62</v>
      </c>
      <c r="L238" s="40">
        <v>291.09</v>
      </c>
      <c r="M238" s="34">
        <f t="shared" si="19"/>
        <v>44</v>
      </c>
      <c r="N238" s="34">
        <v>116</v>
      </c>
      <c r="O238" s="65">
        <f t="shared" si="18"/>
        <v>0.379310344827586</v>
      </c>
      <c r="P238" s="34"/>
    </row>
    <row r="239" s="2" customFormat="1" ht="33" customHeight="1" spans="1:16">
      <c r="A239" s="34">
        <v>236</v>
      </c>
      <c r="B239" s="40">
        <v>2024055400</v>
      </c>
      <c r="C239" s="40" t="s">
        <v>457</v>
      </c>
      <c r="D239" s="34" t="s">
        <v>184</v>
      </c>
      <c r="E239" s="40" t="s">
        <v>440</v>
      </c>
      <c r="F239" s="40" t="s">
        <v>46</v>
      </c>
      <c r="G239" s="40">
        <v>76</v>
      </c>
      <c r="H239" s="40">
        <v>27.17</v>
      </c>
      <c r="I239" s="40">
        <v>60</v>
      </c>
      <c r="J239" s="40">
        <v>60</v>
      </c>
      <c r="K239" s="40">
        <v>60</v>
      </c>
      <c r="L239" s="40">
        <v>283.17</v>
      </c>
      <c r="M239" s="34">
        <f t="shared" si="19"/>
        <v>67</v>
      </c>
      <c r="N239" s="34">
        <v>116</v>
      </c>
      <c r="O239" s="65">
        <f t="shared" si="18"/>
        <v>0.577586206896552</v>
      </c>
      <c r="P239" s="34"/>
    </row>
    <row r="240" s="2" customFormat="1" ht="33" customHeight="1" spans="1:16">
      <c r="A240" s="34">
        <v>237</v>
      </c>
      <c r="B240" s="40">
        <v>2024055401</v>
      </c>
      <c r="C240" s="40" t="s">
        <v>458</v>
      </c>
      <c r="D240" s="34" t="s">
        <v>184</v>
      </c>
      <c r="E240" s="40" t="s">
        <v>440</v>
      </c>
      <c r="F240" s="40" t="s">
        <v>343</v>
      </c>
      <c r="G240" s="40">
        <v>80</v>
      </c>
      <c r="H240" s="40">
        <v>20.29</v>
      </c>
      <c r="I240" s="40">
        <v>60</v>
      </c>
      <c r="J240" s="40">
        <v>60</v>
      </c>
      <c r="K240" s="40">
        <v>60</v>
      </c>
      <c r="L240" s="40">
        <v>280.29</v>
      </c>
      <c r="M240" s="34">
        <f t="shared" si="19"/>
        <v>94</v>
      </c>
      <c r="N240" s="34">
        <v>116</v>
      </c>
      <c r="O240" s="65">
        <f t="shared" si="18"/>
        <v>0.810344827586207</v>
      </c>
      <c r="P240" s="34"/>
    </row>
    <row r="241" s="2" customFormat="1" ht="33" customHeight="1" spans="1:16">
      <c r="A241" s="34">
        <v>238</v>
      </c>
      <c r="B241" s="40">
        <v>2024055402</v>
      </c>
      <c r="C241" s="40" t="s">
        <v>459</v>
      </c>
      <c r="D241" s="34" t="s">
        <v>184</v>
      </c>
      <c r="E241" s="40" t="s">
        <v>440</v>
      </c>
      <c r="F241" s="40" t="s">
        <v>49</v>
      </c>
      <c r="G241" s="40">
        <v>80</v>
      </c>
      <c r="H241" s="40">
        <v>28.23</v>
      </c>
      <c r="I241" s="40">
        <v>86</v>
      </c>
      <c r="J241" s="40">
        <v>60</v>
      </c>
      <c r="K241" s="40">
        <v>60</v>
      </c>
      <c r="L241" s="40">
        <v>314.23</v>
      </c>
      <c r="M241" s="34">
        <f t="shared" si="19"/>
        <v>15</v>
      </c>
      <c r="N241" s="34">
        <v>116</v>
      </c>
      <c r="O241" s="65">
        <f t="shared" si="18"/>
        <v>0.129310344827586</v>
      </c>
      <c r="P241" s="34"/>
    </row>
    <row r="242" s="2" customFormat="1" ht="33" customHeight="1" spans="1:16">
      <c r="A242" s="34">
        <v>239</v>
      </c>
      <c r="B242" s="40">
        <v>2024055403</v>
      </c>
      <c r="C242" s="40" t="s">
        <v>460</v>
      </c>
      <c r="D242" s="34" t="s">
        <v>184</v>
      </c>
      <c r="E242" s="40" t="s">
        <v>440</v>
      </c>
      <c r="F242" s="40" t="s">
        <v>65</v>
      </c>
      <c r="G242" s="40">
        <v>91</v>
      </c>
      <c r="H242" s="40">
        <v>37.13</v>
      </c>
      <c r="I242" s="40">
        <v>60</v>
      </c>
      <c r="J242" s="40">
        <v>65</v>
      </c>
      <c r="K242" s="40">
        <v>80</v>
      </c>
      <c r="L242" s="40">
        <v>333.13</v>
      </c>
      <c r="M242" s="34">
        <f t="shared" si="19"/>
        <v>6</v>
      </c>
      <c r="N242" s="34">
        <v>116</v>
      </c>
      <c r="O242" s="65">
        <f t="shared" si="18"/>
        <v>0.0517241379310345</v>
      </c>
      <c r="P242" s="34"/>
    </row>
    <row r="243" s="2" customFormat="1" ht="33" customHeight="1" spans="1:16">
      <c r="A243" s="34">
        <v>240</v>
      </c>
      <c r="B243" s="40">
        <v>2024055404</v>
      </c>
      <c r="C243" s="40" t="s">
        <v>461</v>
      </c>
      <c r="D243" s="34" t="s">
        <v>184</v>
      </c>
      <c r="E243" s="40" t="s">
        <v>440</v>
      </c>
      <c r="F243" s="40" t="s">
        <v>58</v>
      </c>
      <c r="G243" s="40">
        <v>80</v>
      </c>
      <c r="H243" s="40">
        <v>29.12</v>
      </c>
      <c r="I243" s="40">
        <v>60</v>
      </c>
      <c r="J243" s="40">
        <v>60</v>
      </c>
      <c r="K243" s="40">
        <v>67</v>
      </c>
      <c r="L243" s="40">
        <v>296.12</v>
      </c>
      <c r="M243" s="34">
        <f t="shared" si="19"/>
        <v>33</v>
      </c>
      <c r="N243" s="34">
        <v>116</v>
      </c>
      <c r="O243" s="65">
        <f t="shared" si="18"/>
        <v>0.28448275862069</v>
      </c>
      <c r="P243" s="34"/>
    </row>
    <row r="244" s="2" customFormat="1" ht="33" customHeight="1" spans="1:16">
      <c r="A244" s="34">
        <v>241</v>
      </c>
      <c r="B244" s="40">
        <v>2024055405</v>
      </c>
      <c r="C244" s="40" t="s">
        <v>462</v>
      </c>
      <c r="D244" s="34" t="s">
        <v>184</v>
      </c>
      <c r="E244" s="40" t="s">
        <v>440</v>
      </c>
      <c r="F244" s="40" t="s">
        <v>369</v>
      </c>
      <c r="G244" s="40">
        <v>80</v>
      </c>
      <c r="H244" s="40">
        <v>21.74</v>
      </c>
      <c r="I244" s="40">
        <v>60</v>
      </c>
      <c r="J244" s="40">
        <v>60</v>
      </c>
      <c r="K244" s="40">
        <v>60</v>
      </c>
      <c r="L244" s="40">
        <v>281.74</v>
      </c>
      <c r="M244" s="34">
        <f t="shared" si="19"/>
        <v>77</v>
      </c>
      <c r="N244" s="34">
        <v>116</v>
      </c>
      <c r="O244" s="65">
        <f t="shared" si="18"/>
        <v>0.663793103448276</v>
      </c>
      <c r="P244" s="34"/>
    </row>
    <row r="245" s="2" customFormat="1" ht="33" customHeight="1" spans="1:16">
      <c r="A245" s="34">
        <v>242</v>
      </c>
      <c r="B245" s="40">
        <v>2024055406</v>
      </c>
      <c r="C245" s="40" t="s">
        <v>463</v>
      </c>
      <c r="D245" s="34" t="s">
        <v>184</v>
      </c>
      <c r="E245" s="40" t="s">
        <v>440</v>
      </c>
      <c r="F245" s="40" t="s">
        <v>86</v>
      </c>
      <c r="G245" s="40">
        <v>75</v>
      </c>
      <c r="H245" s="40">
        <v>20.6</v>
      </c>
      <c r="I245" s="40">
        <v>60</v>
      </c>
      <c r="J245" s="40">
        <v>60</v>
      </c>
      <c r="K245" s="40">
        <v>60</v>
      </c>
      <c r="L245" s="40">
        <v>275.6</v>
      </c>
      <c r="M245" s="34">
        <f t="shared" si="19"/>
        <v>111</v>
      </c>
      <c r="N245" s="34">
        <v>116</v>
      </c>
      <c r="O245" s="65">
        <f t="shared" si="18"/>
        <v>0.956896551724138</v>
      </c>
      <c r="P245" s="34"/>
    </row>
    <row r="246" s="2" customFormat="1" ht="33" customHeight="1" spans="1:16">
      <c r="A246" s="34">
        <v>243</v>
      </c>
      <c r="B246" s="40">
        <v>2024055407</v>
      </c>
      <c r="C246" s="40" t="s">
        <v>464</v>
      </c>
      <c r="D246" s="34" t="s">
        <v>184</v>
      </c>
      <c r="E246" s="40" t="s">
        <v>440</v>
      </c>
      <c r="F246" s="40" t="s">
        <v>39</v>
      </c>
      <c r="G246" s="40">
        <v>76</v>
      </c>
      <c r="H246" s="40">
        <v>23.54</v>
      </c>
      <c r="I246" s="40">
        <v>60</v>
      </c>
      <c r="J246" s="40">
        <v>60</v>
      </c>
      <c r="K246" s="40">
        <v>60</v>
      </c>
      <c r="L246" s="40">
        <v>279.54</v>
      </c>
      <c r="M246" s="34">
        <f t="shared" si="19"/>
        <v>102</v>
      </c>
      <c r="N246" s="34">
        <v>116</v>
      </c>
      <c r="O246" s="65">
        <f t="shared" si="18"/>
        <v>0.879310344827586</v>
      </c>
      <c r="P246" s="34"/>
    </row>
    <row r="247" s="2" customFormat="1" ht="33" customHeight="1" spans="1:16">
      <c r="A247" s="34">
        <v>244</v>
      </c>
      <c r="B247" s="40">
        <v>2024055408</v>
      </c>
      <c r="C247" s="40" t="s">
        <v>465</v>
      </c>
      <c r="D247" s="34" t="s">
        <v>184</v>
      </c>
      <c r="E247" s="40" t="s">
        <v>440</v>
      </c>
      <c r="F247" s="40" t="s">
        <v>173</v>
      </c>
      <c r="G247" s="40">
        <v>80</v>
      </c>
      <c r="H247" s="40">
        <v>22.91</v>
      </c>
      <c r="I247" s="40">
        <v>60</v>
      </c>
      <c r="J247" s="40">
        <v>65</v>
      </c>
      <c r="K247" s="40">
        <v>70</v>
      </c>
      <c r="L247" s="40">
        <v>297.91</v>
      </c>
      <c r="M247" s="34">
        <f t="shared" si="19"/>
        <v>29</v>
      </c>
      <c r="N247" s="34">
        <v>116</v>
      </c>
      <c r="O247" s="65">
        <f t="shared" si="18"/>
        <v>0.25</v>
      </c>
      <c r="P247" s="34"/>
    </row>
    <row r="248" s="2" customFormat="1" ht="33" customHeight="1" spans="1:16">
      <c r="A248" s="34">
        <v>245</v>
      </c>
      <c r="B248" s="40">
        <v>2024055409</v>
      </c>
      <c r="C248" s="40" t="s">
        <v>466</v>
      </c>
      <c r="D248" s="34" t="s">
        <v>184</v>
      </c>
      <c r="E248" s="40" t="s">
        <v>440</v>
      </c>
      <c r="F248" s="40" t="s">
        <v>424</v>
      </c>
      <c r="G248" s="40">
        <v>80</v>
      </c>
      <c r="H248" s="40">
        <v>28.34</v>
      </c>
      <c r="I248" s="40">
        <v>60</v>
      </c>
      <c r="J248" s="40">
        <v>60</v>
      </c>
      <c r="K248" s="40">
        <v>60</v>
      </c>
      <c r="L248" s="40">
        <v>288.34</v>
      </c>
      <c r="M248" s="34">
        <f t="shared" si="19"/>
        <v>51</v>
      </c>
      <c r="N248" s="34">
        <v>116</v>
      </c>
      <c r="O248" s="65">
        <f t="shared" si="18"/>
        <v>0.439655172413793</v>
      </c>
      <c r="P248" s="34"/>
    </row>
    <row r="249" s="2" customFormat="1" ht="33" customHeight="1" spans="1:16">
      <c r="A249" s="34">
        <v>246</v>
      </c>
      <c r="B249" s="40">
        <v>2024055410</v>
      </c>
      <c r="C249" s="40" t="s">
        <v>467</v>
      </c>
      <c r="D249" s="34" t="s">
        <v>184</v>
      </c>
      <c r="E249" s="40" t="s">
        <v>440</v>
      </c>
      <c r="F249" s="40" t="s">
        <v>151</v>
      </c>
      <c r="G249" s="40">
        <v>80</v>
      </c>
      <c r="H249" s="40">
        <v>21.2</v>
      </c>
      <c r="I249" s="40">
        <v>60</v>
      </c>
      <c r="J249" s="40">
        <v>60</v>
      </c>
      <c r="K249" s="40">
        <v>60</v>
      </c>
      <c r="L249" s="40">
        <v>281.2</v>
      </c>
      <c r="M249" s="34">
        <f t="shared" si="19"/>
        <v>87</v>
      </c>
      <c r="N249" s="34">
        <v>116</v>
      </c>
      <c r="O249" s="65">
        <f t="shared" si="18"/>
        <v>0.75</v>
      </c>
      <c r="P249" s="34"/>
    </row>
    <row r="250" s="2" customFormat="1" ht="33" customHeight="1" spans="1:16">
      <c r="A250" s="34">
        <v>247</v>
      </c>
      <c r="B250" s="40">
        <v>2024055411</v>
      </c>
      <c r="C250" s="40" t="s">
        <v>468</v>
      </c>
      <c r="D250" s="34" t="s">
        <v>184</v>
      </c>
      <c r="E250" s="40" t="s">
        <v>440</v>
      </c>
      <c r="F250" s="40" t="s">
        <v>161</v>
      </c>
      <c r="G250" s="40">
        <v>86</v>
      </c>
      <c r="H250" s="40">
        <v>36.09</v>
      </c>
      <c r="I250" s="40">
        <v>70</v>
      </c>
      <c r="J250" s="40">
        <v>64</v>
      </c>
      <c r="K250" s="40">
        <v>80</v>
      </c>
      <c r="L250" s="40">
        <v>336.09</v>
      </c>
      <c r="M250" s="34">
        <f t="shared" si="19"/>
        <v>5</v>
      </c>
      <c r="N250" s="34">
        <v>116</v>
      </c>
      <c r="O250" s="65">
        <f t="shared" si="18"/>
        <v>0.0431034482758621</v>
      </c>
      <c r="P250" s="34"/>
    </row>
    <row r="251" s="2" customFormat="1" ht="33" customHeight="1" spans="1:16">
      <c r="A251" s="34">
        <v>248</v>
      </c>
      <c r="B251" s="40">
        <v>2024055412</v>
      </c>
      <c r="C251" s="40" t="s">
        <v>469</v>
      </c>
      <c r="D251" s="34" t="s">
        <v>184</v>
      </c>
      <c r="E251" s="40" t="s">
        <v>440</v>
      </c>
      <c r="F251" s="40" t="s">
        <v>274</v>
      </c>
      <c r="G251" s="40">
        <v>80</v>
      </c>
      <c r="H251" s="40">
        <v>24.87</v>
      </c>
      <c r="I251" s="40">
        <v>60</v>
      </c>
      <c r="J251" s="40">
        <v>60</v>
      </c>
      <c r="K251" s="40">
        <v>60</v>
      </c>
      <c r="L251" s="40">
        <v>284.87</v>
      </c>
      <c r="M251" s="34">
        <f t="shared" si="19"/>
        <v>63</v>
      </c>
      <c r="N251" s="34">
        <v>116</v>
      </c>
      <c r="O251" s="65">
        <f t="shared" si="18"/>
        <v>0.543103448275862</v>
      </c>
      <c r="P251" s="34"/>
    </row>
    <row r="252" s="2" customFormat="1" ht="33" customHeight="1" spans="1:16">
      <c r="A252" s="34">
        <v>249</v>
      </c>
      <c r="B252" s="40">
        <v>2024055413</v>
      </c>
      <c r="C252" s="40" t="s">
        <v>100</v>
      </c>
      <c r="D252" s="34" t="s">
        <v>184</v>
      </c>
      <c r="E252" s="40" t="s">
        <v>440</v>
      </c>
      <c r="F252" s="40" t="s">
        <v>22</v>
      </c>
      <c r="G252" s="40">
        <v>71</v>
      </c>
      <c r="H252" s="40">
        <v>20.83</v>
      </c>
      <c r="I252" s="40">
        <v>60</v>
      </c>
      <c r="J252" s="40">
        <v>60</v>
      </c>
      <c r="K252" s="40">
        <v>60</v>
      </c>
      <c r="L252" s="40">
        <v>271.83</v>
      </c>
      <c r="M252" s="34">
        <f t="shared" si="19"/>
        <v>115</v>
      </c>
      <c r="N252" s="34">
        <v>116</v>
      </c>
      <c r="O252" s="65">
        <f t="shared" si="18"/>
        <v>0.991379310344828</v>
      </c>
      <c r="P252" s="34"/>
    </row>
    <row r="253" s="2" customFormat="1" ht="33" customHeight="1" spans="1:16">
      <c r="A253" s="34">
        <v>250</v>
      </c>
      <c r="B253" s="40">
        <v>2024055414</v>
      </c>
      <c r="C253" s="40" t="s">
        <v>470</v>
      </c>
      <c r="D253" s="34" t="s">
        <v>184</v>
      </c>
      <c r="E253" s="40" t="s">
        <v>440</v>
      </c>
      <c r="F253" s="40" t="s">
        <v>63</v>
      </c>
      <c r="G253" s="40">
        <v>84</v>
      </c>
      <c r="H253" s="40">
        <v>24.24</v>
      </c>
      <c r="I253" s="40">
        <v>60</v>
      </c>
      <c r="J253" s="40">
        <v>60</v>
      </c>
      <c r="K253" s="40">
        <v>70</v>
      </c>
      <c r="L253" s="40">
        <v>298.24</v>
      </c>
      <c r="M253" s="34">
        <f t="shared" si="19"/>
        <v>25</v>
      </c>
      <c r="N253" s="34">
        <v>116</v>
      </c>
      <c r="O253" s="65">
        <f t="shared" si="18"/>
        <v>0.21551724137931</v>
      </c>
      <c r="P253" s="34"/>
    </row>
    <row r="254" s="2" customFormat="1" ht="33" customHeight="1" spans="1:16">
      <c r="A254" s="34">
        <v>251</v>
      </c>
      <c r="B254" s="40">
        <v>2024055415</v>
      </c>
      <c r="C254" s="40" t="s">
        <v>471</v>
      </c>
      <c r="D254" s="34" t="s">
        <v>184</v>
      </c>
      <c r="E254" s="40" t="s">
        <v>440</v>
      </c>
      <c r="F254" s="40" t="s">
        <v>472</v>
      </c>
      <c r="G254" s="40">
        <v>85</v>
      </c>
      <c r="H254" s="40">
        <v>21.94</v>
      </c>
      <c r="I254" s="40">
        <v>60</v>
      </c>
      <c r="J254" s="40">
        <v>60</v>
      </c>
      <c r="K254" s="40">
        <v>74</v>
      </c>
      <c r="L254" s="40">
        <v>300.94</v>
      </c>
      <c r="M254" s="34">
        <f t="shared" si="19"/>
        <v>23</v>
      </c>
      <c r="N254" s="34">
        <v>116</v>
      </c>
      <c r="O254" s="65">
        <f t="shared" si="18"/>
        <v>0.198275862068966</v>
      </c>
      <c r="P254" s="34"/>
    </row>
    <row r="255" s="2" customFormat="1" ht="33" customHeight="1" spans="1:16">
      <c r="A255" s="34">
        <v>252</v>
      </c>
      <c r="B255" s="40">
        <v>2024055416</v>
      </c>
      <c r="C255" s="40" t="s">
        <v>473</v>
      </c>
      <c r="D255" s="34" t="s">
        <v>184</v>
      </c>
      <c r="E255" s="40" t="s">
        <v>440</v>
      </c>
      <c r="F255" s="40" t="s">
        <v>74</v>
      </c>
      <c r="G255" s="40">
        <v>78</v>
      </c>
      <c r="H255" s="40">
        <v>20.09</v>
      </c>
      <c r="I255" s="40">
        <v>60</v>
      </c>
      <c r="J255" s="40">
        <v>60</v>
      </c>
      <c r="K255" s="40">
        <v>60</v>
      </c>
      <c r="L255" s="40">
        <v>278.09</v>
      </c>
      <c r="M255" s="34">
        <f t="shared" si="19"/>
        <v>106</v>
      </c>
      <c r="N255" s="34">
        <v>116</v>
      </c>
      <c r="O255" s="65">
        <f t="shared" ref="O255:O286" si="20">(M255/N255)</f>
        <v>0.913793103448276</v>
      </c>
      <c r="P255" s="34"/>
    </row>
    <row r="256" s="2" customFormat="1" ht="33" customHeight="1" spans="1:16">
      <c r="A256" s="34">
        <v>253</v>
      </c>
      <c r="B256" s="40">
        <v>2024055417</v>
      </c>
      <c r="C256" s="40" t="s">
        <v>474</v>
      </c>
      <c r="D256" s="34" t="s">
        <v>184</v>
      </c>
      <c r="E256" s="40" t="s">
        <v>440</v>
      </c>
      <c r="F256" s="40" t="s">
        <v>179</v>
      </c>
      <c r="G256" s="40">
        <v>80</v>
      </c>
      <c r="H256" s="40">
        <v>28.42</v>
      </c>
      <c r="I256" s="40">
        <v>60</v>
      </c>
      <c r="J256" s="40">
        <v>60</v>
      </c>
      <c r="K256" s="40">
        <v>60</v>
      </c>
      <c r="L256" s="40">
        <v>288.42</v>
      </c>
      <c r="M256" s="34">
        <f t="shared" ref="M256:M287" si="21">_xlfn.RANK.EQ(L256,$L$223:$L$338,0)</f>
        <v>50</v>
      </c>
      <c r="N256" s="34">
        <v>116</v>
      </c>
      <c r="O256" s="65">
        <f t="shared" si="20"/>
        <v>0.431034482758621</v>
      </c>
      <c r="P256" s="34"/>
    </row>
    <row r="257" s="2" customFormat="1" ht="33" customHeight="1" spans="1:16">
      <c r="A257" s="34">
        <v>254</v>
      </c>
      <c r="B257" s="40">
        <v>2024055418</v>
      </c>
      <c r="C257" s="40" t="s">
        <v>475</v>
      </c>
      <c r="D257" s="34" t="s">
        <v>184</v>
      </c>
      <c r="E257" s="40" t="s">
        <v>440</v>
      </c>
      <c r="F257" s="40" t="s">
        <v>109</v>
      </c>
      <c r="G257" s="40">
        <v>99</v>
      </c>
      <c r="H257" s="40">
        <v>31.65</v>
      </c>
      <c r="I257" s="40">
        <v>84</v>
      </c>
      <c r="J257" s="40">
        <v>80</v>
      </c>
      <c r="K257" s="40">
        <v>90</v>
      </c>
      <c r="L257" s="40">
        <v>384.65</v>
      </c>
      <c r="M257" s="34">
        <f t="shared" si="21"/>
        <v>1</v>
      </c>
      <c r="N257" s="34">
        <v>116</v>
      </c>
      <c r="O257" s="65">
        <f t="shared" si="20"/>
        <v>0.00862068965517241</v>
      </c>
      <c r="P257" s="34"/>
    </row>
    <row r="258" s="2" customFormat="1" ht="33" customHeight="1" spans="1:16">
      <c r="A258" s="34">
        <v>255</v>
      </c>
      <c r="B258" s="40">
        <v>2024055419</v>
      </c>
      <c r="C258" s="40" t="s">
        <v>476</v>
      </c>
      <c r="D258" s="34" t="s">
        <v>184</v>
      </c>
      <c r="E258" s="40" t="s">
        <v>440</v>
      </c>
      <c r="F258" s="40" t="s">
        <v>84</v>
      </c>
      <c r="G258" s="40">
        <v>81</v>
      </c>
      <c r="H258" s="40">
        <v>25.15</v>
      </c>
      <c r="I258" s="40">
        <v>60</v>
      </c>
      <c r="J258" s="40">
        <v>60</v>
      </c>
      <c r="K258" s="40">
        <v>65</v>
      </c>
      <c r="L258" s="40">
        <v>291.15</v>
      </c>
      <c r="M258" s="34">
        <f t="shared" si="21"/>
        <v>43</v>
      </c>
      <c r="N258" s="34">
        <v>116</v>
      </c>
      <c r="O258" s="65">
        <f t="shared" si="20"/>
        <v>0.370689655172414</v>
      </c>
      <c r="P258" s="34"/>
    </row>
    <row r="259" s="2" customFormat="1" ht="33" customHeight="1" spans="1:16">
      <c r="A259" s="34">
        <v>256</v>
      </c>
      <c r="B259" s="40">
        <v>2024055420</v>
      </c>
      <c r="C259" s="40" t="s">
        <v>477</v>
      </c>
      <c r="D259" s="34" t="s">
        <v>184</v>
      </c>
      <c r="E259" s="40" t="s">
        <v>440</v>
      </c>
      <c r="F259" s="40" t="s">
        <v>132</v>
      </c>
      <c r="G259" s="40">
        <v>80</v>
      </c>
      <c r="H259" s="40">
        <v>25.24</v>
      </c>
      <c r="I259" s="40">
        <v>60</v>
      </c>
      <c r="J259" s="40">
        <v>60</v>
      </c>
      <c r="K259" s="40">
        <v>60</v>
      </c>
      <c r="L259" s="40">
        <v>285.24</v>
      </c>
      <c r="M259" s="34">
        <f t="shared" si="21"/>
        <v>61</v>
      </c>
      <c r="N259" s="34">
        <v>116</v>
      </c>
      <c r="O259" s="65">
        <f t="shared" si="20"/>
        <v>0.525862068965517</v>
      </c>
      <c r="P259" s="34"/>
    </row>
    <row r="260" s="2" customFormat="1" ht="33" customHeight="1" spans="1:16">
      <c r="A260" s="34">
        <v>257</v>
      </c>
      <c r="B260" s="40">
        <v>2024055421</v>
      </c>
      <c r="C260" s="40" t="s">
        <v>478</v>
      </c>
      <c r="D260" s="34" t="s">
        <v>184</v>
      </c>
      <c r="E260" s="40" t="s">
        <v>440</v>
      </c>
      <c r="F260" s="40" t="s">
        <v>164</v>
      </c>
      <c r="G260" s="40">
        <v>80</v>
      </c>
      <c r="H260" s="40">
        <v>21.4</v>
      </c>
      <c r="I260" s="40">
        <v>60</v>
      </c>
      <c r="J260" s="40">
        <v>60</v>
      </c>
      <c r="K260" s="40">
        <v>60</v>
      </c>
      <c r="L260" s="40">
        <v>281.4</v>
      </c>
      <c r="M260" s="34">
        <f t="shared" si="21"/>
        <v>82</v>
      </c>
      <c r="N260" s="34">
        <v>116</v>
      </c>
      <c r="O260" s="65">
        <f t="shared" si="20"/>
        <v>0.706896551724138</v>
      </c>
      <c r="P260" s="34"/>
    </row>
    <row r="261" s="2" customFormat="1" ht="33" customHeight="1" spans="1:16">
      <c r="A261" s="34">
        <v>258</v>
      </c>
      <c r="B261" s="40">
        <v>2024055422</v>
      </c>
      <c r="C261" s="40" t="s">
        <v>479</v>
      </c>
      <c r="D261" s="34" t="s">
        <v>184</v>
      </c>
      <c r="E261" s="40" t="s">
        <v>440</v>
      </c>
      <c r="F261" s="40" t="s">
        <v>164</v>
      </c>
      <c r="G261" s="40">
        <v>80</v>
      </c>
      <c r="H261" s="40">
        <v>33.82</v>
      </c>
      <c r="I261" s="40">
        <v>70</v>
      </c>
      <c r="J261" s="40">
        <v>60</v>
      </c>
      <c r="K261" s="40">
        <v>60</v>
      </c>
      <c r="L261" s="40">
        <v>303.82</v>
      </c>
      <c r="M261" s="34">
        <f t="shared" si="21"/>
        <v>21</v>
      </c>
      <c r="N261" s="34">
        <v>116</v>
      </c>
      <c r="O261" s="65">
        <f t="shared" si="20"/>
        <v>0.181034482758621</v>
      </c>
      <c r="P261" s="34"/>
    </row>
    <row r="262" s="2" customFormat="1" ht="33" customHeight="1" spans="1:16">
      <c r="A262" s="34">
        <v>259</v>
      </c>
      <c r="B262" s="40">
        <v>2024055423</v>
      </c>
      <c r="C262" s="11" t="s">
        <v>480</v>
      </c>
      <c r="D262" s="34" t="s">
        <v>184</v>
      </c>
      <c r="E262" s="63" t="s">
        <v>481</v>
      </c>
      <c r="F262" s="11" t="s">
        <v>151</v>
      </c>
      <c r="G262" s="40">
        <v>80</v>
      </c>
      <c r="H262" s="11">
        <v>22.17</v>
      </c>
      <c r="I262" s="40">
        <v>60</v>
      </c>
      <c r="J262" s="40">
        <v>60</v>
      </c>
      <c r="K262" s="40">
        <v>60</v>
      </c>
      <c r="L262" s="11">
        <v>282.17</v>
      </c>
      <c r="M262" s="34">
        <f t="shared" si="21"/>
        <v>70</v>
      </c>
      <c r="N262" s="34">
        <v>116</v>
      </c>
      <c r="O262" s="65">
        <f t="shared" si="20"/>
        <v>0.603448275862069</v>
      </c>
      <c r="P262" s="34"/>
    </row>
    <row r="263" s="2" customFormat="1" ht="33" customHeight="1" spans="1:16">
      <c r="A263" s="34">
        <v>260</v>
      </c>
      <c r="B263" s="40">
        <v>2024055424</v>
      </c>
      <c r="C263" s="63" t="s">
        <v>482</v>
      </c>
      <c r="D263" s="34" t="s">
        <v>184</v>
      </c>
      <c r="E263" s="63" t="s">
        <v>481</v>
      </c>
      <c r="F263" s="63" t="s">
        <v>77</v>
      </c>
      <c r="G263" s="40">
        <v>87</v>
      </c>
      <c r="H263" s="63">
        <v>57.51</v>
      </c>
      <c r="I263" s="40">
        <v>70</v>
      </c>
      <c r="J263" s="40">
        <v>66.5</v>
      </c>
      <c r="K263" s="40">
        <v>80</v>
      </c>
      <c r="L263" s="11">
        <v>361.01</v>
      </c>
      <c r="M263" s="34">
        <f t="shared" si="21"/>
        <v>3</v>
      </c>
      <c r="N263" s="34">
        <v>116</v>
      </c>
      <c r="O263" s="65">
        <f t="shared" si="20"/>
        <v>0.0258620689655172</v>
      </c>
      <c r="P263" s="34"/>
    </row>
    <row r="264" s="2" customFormat="1" ht="33" customHeight="1" spans="1:16">
      <c r="A264" s="34">
        <v>261</v>
      </c>
      <c r="B264" s="40">
        <v>2024055425</v>
      </c>
      <c r="C264" s="63" t="s">
        <v>483</v>
      </c>
      <c r="D264" s="34" t="s">
        <v>184</v>
      </c>
      <c r="E264" s="63" t="s">
        <v>481</v>
      </c>
      <c r="F264" s="40" t="s">
        <v>37</v>
      </c>
      <c r="G264" s="40">
        <v>78</v>
      </c>
      <c r="H264" s="40">
        <v>20.27</v>
      </c>
      <c r="I264" s="40">
        <v>60</v>
      </c>
      <c r="J264" s="40">
        <v>60</v>
      </c>
      <c r="K264" s="40">
        <v>60</v>
      </c>
      <c r="L264" s="11">
        <v>278.27</v>
      </c>
      <c r="M264" s="34">
        <f t="shared" si="21"/>
        <v>105</v>
      </c>
      <c r="N264" s="34">
        <v>116</v>
      </c>
      <c r="O264" s="65">
        <f t="shared" si="20"/>
        <v>0.905172413793103</v>
      </c>
      <c r="P264" s="34"/>
    </row>
    <row r="265" s="2" customFormat="1" ht="33" customHeight="1" spans="1:16">
      <c r="A265" s="34">
        <v>262</v>
      </c>
      <c r="B265" s="40">
        <v>2024055426</v>
      </c>
      <c r="C265" s="63" t="s">
        <v>484</v>
      </c>
      <c r="D265" s="34" t="s">
        <v>184</v>
      </c>
      <c r="E265" s="63" t="s">
        <v>481</v>
      </c>
      <c r="F265" s="63" t="s">
        <v>135</v>
      </c>
      <c r="G265" s="40">
        <v>80</v>
      </c>
      <c r="H265" s="63">
        <v>26.16</v>
      </c>
      <c r="I265" s="40">
        <v>75</v>
      </c>
      <c r="J265" s="40">
        <v>62</v>
      </c>
      <c r="K265" s="40">
        <v>72</v>
      </c>
      <c r="L265" s="11">
        <v>315.16</v>
      </c>
      <c r="M265" s="34">
        <f t="shared" si="21"/>
        <v>14</v>
      </c>
      <c r="N265" s="34">
        <v>116</v>
      </c>
      <c r="O265" s="65">
        <f t="shared" si="20"/>
        <v>0.120689655172414</v>
      </c>
      <c r="P265" s="34"/>
    </row>
    <row r="266" s="2" customFormat="1" ht="33" customHeight="1" spans="1:16">
      <c r="A266" s="34">
        <v>263</v>
      </c>
      <c r="B266" s="40">
        <v>2024055427</v>
      </c>
      <c r="C266" s="63" t="s">
        <v>485</v>
      </c>
      <c r="D266" s="34" t="s">
        <v>184</v>
      </c>
      <c r="E266" s="63" t="s">
        <v>481</v>
      </c>
      <c r="F266" s="63" t="s">
        <v>363</v>
      </c>
      <c r="G266" s="40">
        <v>88</v>
      </c>
      <c r="H266" s="63">
        <v>33.07</v>
      </c>
      <c r="I266" s="40">
        <v>80</v>
      </c>
      <c r="J266" s="40">
        <v>80</v>
      </c>
      <c r="K266" s="40">
        <v>80</v>
      </c>
      <c r="L266" s="11">
        <v>361.07</v>
      </c>
      <c r="M266" s="34">
        <f t="shared" si="21"/>
        <v>2</v>
      </c>
      <c r="N266" s="34">
        <v>116</v>
      </c>
      <c r="O266" s="65">
        <f t="shared" si="20"/>
        <v>0.0172413793103448</v>
      </c>
      <c r="P266" s="34"/>
    </row>
    <row r="267" s="2" customFormat="1" ht="33" customHeight="1" spans="1:16">
      <c r="A267" s="34">
        <v>264</v>
      </c>
      <c r="B267" s="40">
        <v>2024055428</v>
      </c>
      <c r="C267" s="63" t="s">
        <v>486</v>
      </c>
      <c r="D267" s="34" t="s">
        <v>184</v>
      </c>
      <c r="E267" s="63" t="s">
        <v>481</v>
      </c>
      <c r="F267" s="63" t="s">
        <v>81</v>
      </c>
      <c r="G267" s="40">
        <v>72</v>
      </c>
      <c r="H267" s="63">
        <v>25.48</v>
      </c>
      <c r="I267" s="40">
        <v>60</v>
      </c>
      <c r="J267" s="40">
        <v>60</v>
      </c>
      <c r="K267" s="40">
        <v>60</v>
      </c>
      <c r="L267" s="11">
        <v>277.48</v>
      </c>
      <c r="M267" s="34">
        <f t="shared" si="21"/>
        <v>108</v>
      </c>
      <c r="N267" s="34">
        <v>116</v>
      </c>
      <c r="O267" s="65">
        <f t="shared" si="20"/>
        <v>0.931034482758621</v>
      </c>
      <c r="P267" s="34"/>
    </row>
    <row r="268" s="2" customFormat="1" ht="33" customHeight="1" spans="1:16">
      <c r="A268" s="34">
        <v>265</v>
      </c>
      <c r="B268" s="40">
        <v>2024055430</v>
      </c>
      <c r="C268" s="63" t="s">
        <v>487</v>
      </c>
      <c r="D268" s="34" t="s">
        <v>184</v>
      </c>
      <c r="E268" s="63" t="s">
        <v>481</v>
      </c>
      <c r="F268" s="63" t="s">
        <v>409</v>
      </c>
      <c r="G268" s="40">
        <v>80</v>
      </c>
      <c r="H268" s="63">
        <v>36.1</v>
      </c>
      <c r="I268" s="40">
        <v>80</v>
      </c>
      <c r="J268" s="40">
        <v>70</v>
      </c>
      <c r="K268" s="40">
        <v>60</v>
      </c>
      <c r="L268" s="11">
        <v>326.1</v>
      </c>
      <c r="M268" s="34">
        <f t="shared" si="21"/>
        <v>8</v>
      </c>
      <c r="N268" s="34">
        <v>116</v>
      </c>
      <c r="O268" s="65">
        <f t="shared" si="20"/>
        <v>0.0689655172413793</v>
      </c>
      <c r="P268" s="34"/>
    </row>
    <row r="269" s="2" customFormat="1" ht="33" customHeight="1" spans="1:16">
      <c r="A269" s="34">
        <v>266</v>
      </c>
      <c r="B269" s="40">
        <v>2024055431</v>
      </c>
      <c r="C269" s="11" t="s">
        <v>488</v>
      </c>
      <c r="D269" s="34" t="s">
        <v>184</v>
      </c>
      <c r="E269" s="63" t="s">
        <v>481</v>
      </c>
      <c r="F269" s="11" t="s">
        <v>30</v>
      </c>
      <c r="G269" s="40">
        <v>80</v>
      </c>
      <c r="H269" s="11">
        <v>20.27</v>
      </c>
      <c r="I269" s="40">
        <v>60</v>
      </c>
      <c r="J269" s="40">
        <v>60</v>
      </c>
      <c r="K269" s="40">
        <v>60</v>
      </c>
      <c r="L269" s="11">
        <v>280.27</v>
      </c>
      <c r="M269" s="34">
        <f t="shared" si="21"/>
        <v>95</v>
      </c>
      <c r="N269" s="34">
        <v>116</v>
      </c>
      <c r="O269" s="65">
        <f t="shared" si="20"/>
        <v>0.818965517241379</v>
      </c>
      <c r="P269" s="34"/>
    </row>
    <row r="270" s="2" customFormat="1" ht="33" customHeight="1" spans="1:16">
      <c r="A270" s="34">
        <v>267</v>
      </c>
      <c r="B270" s="40">
        <v>2024055432</v>
      </c>
      <c r="C270" s="63" t="s">
        <v>489</v>
      </c>
      <c r="D270" s="34" t="s">
        <v>184</v>
      </c>
      <c r="E270" s="63" t="s">
        <v>481</v>
      </c>
      <c r="F270" s="63" t="s">
        <v>79</v>
      </c>
      <c r="G270" s="40">
        <v>80</v>
      </c>
      <c r="H270" s="63">
        <v>45.29</v>
      </c>
      <c r="I270" s="40">
        <v>60</v>
      </c>
      <c r="J270" s="40">
        <v>60</v>
      </c>
      <c r="K270" s="40">
        <v>65</v>
      </c>
      <c r="L270" s="11">
        <v>310.29</v>
      </c>
      <c r="M270" s="34">
        <f t="shared" si="21"/>
        <v>17</v>
      </c>
      <c r="N270" s="34">
        <v>116</v>
      </c>
      <c r="O270" s="65">
        <f t="shared" si="20"/>
        <v>0.146551724137931</v>
      </c>
      <c r="P270" s="34"/>
    </row>
    <row r="271" s="2" customFormat="1" ht="33" customHeight="1" spans="1:16">
      <c r="A271" s="34">
        <v>268</v>
      </c>
      <c r="B271" s="40">
        <v>2024055433</v>
      </c>
      <c r="C271" s="63" t="s">
        <v>490</v>
      </c>
      <c r="D271" s="34" t="s">
        <v>184</v>
      </c>
      <c r="E271" s="63" t="s">
        <v>481</v>
      </c>
      <c r="F271" s="11" t="s">
        <v>42</v>
      </c>
      <c r="G271" s="40">
        <v>78</v>
      </c>
      <c r="H271" s="40">
        <v>24.13</v>
      </c>
      <c r="I271" s="40">
        <v>60</v>
      </c>
      <c r="J271" s="40">
        <v>60</v>
      </c>
      <c r="K271" s="40">
        <v>60</v>
      </c>
      <c r="L271" s="11">
        <v>282.13</v>
      </c>
      <c r="M271" s="34">
        <f t="shared" si="21"/>
        <v>71</v>
      </c>
      <c r="N271" s="34">
        <v>116</v>
      </c>
      <c r="O271" s="65">
        <f t="shared" si="20"/>
        <v>0.612068965517241</v>
      </c>
      <c r="P271" s="34"/>
    </row>
    <row r="272" s="2" customFormat="1" ht="33" customHeight="1" spans="1:16">
      <c r="A272" s="34">
        <v>269</v>
      </c>
      <c r="B272" s="40">
        <v>2024055434</v>
      </c>
      <c r="C272" s="63" t="s">
        <v>491</v>
      </c>
      <c r="D272" s="34" t="s">
        <v>184</v>
      </c>
      <c r="E272" s="63" t="s">
        <v>481</v>
      </c>
      <c r="F272" s="63" t="s">
        <v>492</v>
      </c>
      <c r="G272" s="40">
        <v>80</v>
      </c>
      <c r="H272" s="63">
        <v>24.65</v>
      </c>
      <c r="I272" s="40">
        <v>60</v>
      </c>
      <c r="J272" s="40">
        <v>60</v>
      </c>
      <c r="K272" s="40">
        <v>60</v>
      </c>
      <c r="L272" s="11">
        <v>284.65</v>
      </c>
      <c r="M272" s="34">
        <f t="shared" si="21"/>
        <v>64</v>
      </c>
      <c r="N272" s="34">
        <v>116</v>
      </c>
      <c r="O272" s="65">
        <f t="shared" si="20"/>
        <v>0.551724137931034</v>
      </c>
      <c r="P272" s="34"/>
    </row>
    <row r="273" s="2" customFormat="1" ht="33" customHeight="1" spans="1:16">
      <c r="A273" s="34">
        <v>270</v>
      </c>
      <c r="B273" s="40">
        <v>2024055436</v>
      </c>
      <c r="C273" s="63" t="s">
        <v>493</v>
      </c>
      <c r="D273" s="34" t="s">
        <v>184</v>
      </c>
      <c r="E273" s="63" t="s">
        <v>481</v>
      </c>
      <c r="F273" s="63" t="s">
        <v>35</v>
      </c>
      <c r="G273" s="40">
        <v>80</v>
      </c>
      <c r="H273" s="63">
        <v>21.85</v>
      </c>
      <c r="I273" s="40">
        <v>60</v>
      </c>
      <c r="J273" s="40">
        <v>60</v>
      </c>
      <c r="K273" s="40">
        <v>60</v>
      </c>
      <c r="L273" s="11">
        <v>281.85</v>
      </c>
      <c r="M273" s="34">
        <f t="shared" si="21"/>
        <v>74</v>
      </c>
      <c r="N273" s="34">
        <v>116</v>
      </c>
      <c r="O273" s="65">
        <f t="shared" si="20"/>
        <v>0.637931034482759</v>
      </c>
      <c r="P273" s="34"/>
    </row>
    <row r="274" s="2" customFormat="1" ht="33" customHeight="1" spans="1:16">
      <c r="A274" s="34">
        <v>271</v>
      </c>
      <c r="B274" s="11">
        <v>2024055437</v>
      </c>
      <c r="C274" s="40" t="s">
        <v>494</v>
      </c>
      <c r="D274" s="34" t="s">
        <v>184</v>
      </c>
      <c r="E274" s="63" t="s">
        <v>481</v>
      </c>
      <c r="F274" s="63" t="s">
        <v>167</v>
      </c>
      <c r="G274" s="40">
        <v>74</v>
      </c>
      <c r="H274" s="63">
        <v>28.63</v>
      </c>
      <c r="I274" s="40">
        <v>60</v>
      </c>
      <c r="J274" s="40">
        <v>60</v>
      </c>
      <c r="K274" s="40">
        <v>60</v>
      </c>
      <c r="L274" s="11">
        <v>282.63</v>
      </c>
      <c r="M274" s="34">
        <f t="shared" si="21"/>
        <v>69</v>
      </c>
      <c r="N274" s="34">
        <v>116</v>
      </c>
      <c r="O274" s="65">
        <f t="shared" si="20"/>
        <v>0.594827586206897</v>
      </c>
      <c r="P274" s="34"/>
    </row>
    <row r="275" s="2" customFormat="1" ht="33" customHeight="1" spans="1:16">
      <c r="A275" s="34">
        <v>272</v>
      </c>
      <c r="B275" s="40">
        <v>2024055438</v>
      </c>
      <c r="C275" s="63" t="s">
        <v>495</v>
      </c>
      <c r="D275" s="34" t="s">
        <v>184</v>
      </c>
      <c r="E275" s="63" t="s">
        <v>481</v>
      </c>
      <c r="F275" s="63" t="s">
        <v>74</v>
      </c>
      <c r="G275" s="40">
        <v>78</v>
      </c>
      <c r="H275" s="63">
        <v>21.32</v>
      </c>
      <c r="I275" s="40">
        <v>60</v>
      </c>
      <c r="J275" s="40">
        <v>60</v>
      </c>
      <c r="K275" s="40">
        <v>60</v>
      </c>
      <c r="L275" s="11">
        <v>279.32</v>
      </c>
      <c r="M275" s="34">
        <f t="shared" si="21"/>
        <v>103</v>
      </c>
      <c r="N275" s="34">
        <v>116</v>
      </c>
      <c r="O275" s="65">
        <f t="shared" si="20"/>
        <v>0.887931034482759</v>
      </c>
      <c r="P275" s="34"/>
    </row>
    <row r="276" s="2" customFormat="1" ht="33" customHeight="1" spans="1:16">
      <c r="A276" s="34">
        <v>273</v>
      </c>
      <c r="B276" s="40">
        <v>2024055439</v>
      </c>
      <c r="C276" s="63" t="s">
        <v>496</v>
      </c>
      <c r="D276" s="34" t="s">
        <v>184</v>
      </c>
      <c r="E276" s="63" t="s">
        <v>481</v>
      </c>
      <c r="F276" s="63" t="s">
        <v>81</v>
      </c>
      <c r="G276" s="40">
        <v>78</v>
      </c>
      <c r="H276" s="63">
        <v>21.87</v>
      </c>
      <c r="I276" s="40">
        <v>60</v>
      </c>
      <c r="J276" s="40">
        <v>60</v>
      </c>
      <c r="K276" s="40">
        <v>60</v>
      </c>
      <c r="L276" s="11">
        <v>279.87</v>
      </c>
      <c r="M276" s="34">
        <f t="shared" si="21"/>
        <v>98</v>
      </c>
      <c r="N276" s="34">
        <v>116</v>
      </c>
      <c r="O276" s="65">
        <f t="shared" si="20"/>
        <v>0.844827586206897</v>
      </c>
      <c r="P276" s="34"/>
    </row>
    <row r="277" s="2" customFormat="1" ht="33" customHeight="1" spans="1:16">
      <c r="A277" s="34">
        <v>274</v>
      </c>
      <c r="B277" s="40">
        <v>2024055440</v>
      </c>
      <c r="C277" s="63" t="s">
        <v>497</v>
      </c>
      <c r="D277" s="34" t="s">
        <v>184</v>
      </c>
      <c r="E277" s="63" t="s">
        <v>481</v>
      </c>
      <c r="F277" s="63" t="s">
        <v>79</v>
      </c>
      <c r="G277" s="40">
        <v>80</v>
      </c>
      <c r="H277" s="63">
        <v>21.79</v>
      </c>
      <c r="I277" s="40">
        <v>60</v>
      </c>
      <c r="J277" s="40">
        <v>60</v>
      </c>
      <c r="K277" s="40">
        <v>60</v>
      </c>
      <c r="L277" s="11">
        <v>281.79</v>
      </c>
      <c r="M277" s="34">
        <f t="shared" si="21"/>
        <v>75</v>
      </c>
      <c r="N277" s="34">
        <v>116</v>
      </c>
      <c r="O277" s="65">
        <f t="shared" si="20"/>
        <v>0.646551724137931</v>
      </c>
      <c r="P277" s="34"/>
    </row>
    <row r="278" s="2" customFormat="1" ht="33" customHeight="1" spans="1:16">
      <c r="A278" s="34">
        <v>275</v>
      </c>
      <c r="B278" s="40">
        <v>2024055441</v>
      </c>
      <c r="C278" s="63" t="s">
        <v>498</v>
      </c>
      <c r="D278" s="34" t="s">
        <v>184</v>
      </c>
      <c r="E278" s="63" t="s">
        <v>481</v>
      </c>
      <c r="F278" s="63" t="s">
        <v>164</v>
      </c>
      <c r="G278" s="40">
        <v>78</v>
      </c>
      <c r="H278" s="63">
        <v>21.62</v>
      </c>
      <c r="I278" s="40">
        <v>60</v>
      </c>
      <c r="J278" s="40">
        <v>60</v>
      </c>
      <c r="K278" s="40">
        <v>60</v>
      </c>
      <c r="L278" s="11">
        <v>279.62</v>
      </c>
      <c r="M278" s="34">
        <f t="shared" si="21"/>
        <v>101</v>
      </c>
      <c r="N278" s="34">
        <v>116</v>
      </c>
      <c r="O278" s="65">
        <f t="shared" si="20"/>
        <v>0.870689655172414</v>
      </c>
      <c r="P278" s="34"/>
    </row>
    <row r="279" s="2" customFormat="1" ht="33" customHeight="1" spans="1:16">
      <c r="A279" s="34">
        <v>276</v>
      </c>
      <c r="B279" s="40">
        <v>2024055442</v>
      </c>
      <c r="C279" s="63" t="s">
        <v>499</v>
      </c>
      <c r="D279" s="34" t="s">
        <v>184</v>
      </c>
      <c r="E279" s="63" t="s">
        <v>481</v>
      </c>
      <c r="F279" s="63" t="s">
        <v>72</v>
      </c>
      <c r="G279" s="40">
        <v>86</v>
      </c>
      <c r="H279" s="63">
        <v>29.78</v>
      </c>
      <c r="I279" s="40">
        <v>60</v>
      </c>
      <c r="J279" s="40">
        <v>75</v>
      </c>
      <c r="K279" s="40">
        <v>60</v>
      </c>
      <c r="L279" s="11">
        <v>310.78</v>
      </c>
      <c r="M279" s="34">
        <f t="shared" si="21"/>
        <v>16</v>
      </c>
      <c r="N279" s="34">
        <v>116</v>
      </c>
      <c r="O279" s="65">
        <f t="shared" si="20"/>
        <v>0.137931034482759</v>
      </c>
      <c r="P279" s="34"/>
    </row>
    <row r="280" s="2" customFormat="1" ht="33" customHeight="1" spans="1:16">
      <c r="A280" s="34">
        <v>277</v>
      </c>
      <c r="B280" s="40">
        <v>2024055443</v>
      </c>
      <c r="C280" s="63" t="s">
        <v>500</v>
      </c>
      <c r="D280" s="34" t="s">
        <v>184</v>
      </c>
      <c r="E280" s="63" t="s">
        <v>481</v>
      </c>
      <c r="F280" s="63" t="s">
        <v>70</v>
      </c>
      <c r="G280" s="40">
        <v>78</v>
      </c>
      <c r="H280" s="63">
        <v>22.67</v>
      </c>
      <c r="I280" s="40">
        <v>60</v>
      </c>
      <c r="J280" s="40">
        <v>60</v>
      </c>
      <c r="K280" s="40">
        <v>60</v>
      </c>
      <c r="L280" s="11">
        <v>280.67</v>
      </c>
      <c r="M280" s="34">
        <f t="shared" si="21"/>
        <v>92</v>
      </c>
      <c r="N280" s="34">
        <v>116</v>
      </c>
      <c r="O280" s="65">
        <f t="shared" si="20"/>
        <v>0.793103448275862</v>
      </c>
      <c r="P280" s="34"/>
    </row>
    <row r="281" s="2" customFormat="1" ht="33" customHeight="1" spans="1:16">
      <c r="A281" s="34">
        <v>278</v>
      </c>
      <c r="B281" s="40">
        <v>2024055444</v>
      </c>
      <c r="C281" s="63" t="s">
        <v>501</v>
      </c>
      <c r="D281" s="34" t="s">
        <v>184</v>
      </c>
      <c r="E281" s="63" t="s">
        <v>481</v>
      </c>
      <c r="F281" s="63" t="s">
        <v>97</v>
      </c>
      <c r="G281" s="40">
        <v>80</v>
      </c>
      <c r="H281" s="63">
        <v>24.05</v>
      </c>
      <c r="I281" s="40">
        <v>80</v>
      </c>
      <c r="J281" s="40">
        <v>65</v>
      </c>
      <c r="K281" s="40">
        <v>60</v>
      </c>
      <c r="L281" s="11">
        <v>309.05</v>
      </c>
      <c r="M281" s="34">
        <f t="shared" si="21"/>
        <v>18</v>
      </c>
      <c r="N281" s="34">
        <v>116</v>
      </c>
      <c r="O281" s="65">
        <f t="shared" si="20"/>
        <v>0.155172413793103</v>
      </c>
      <c r="P281" s="34"/>
    </row>
    <row r="282" s="2" customFormat="1" ht="33" customHeight="1" spans="1:16">
      <c r="A282" s="34">
        <v>279</v>
      </c>
      <c r="B282" s="40">
        <v>2024055445</v>
      </c>
      <c r="C282" s="63" t="s">
        <v>502</v>
      </c>
      <c r="D282" s="34" t="s">
        <v>184</v>
      </c>
      <c r="E282" s="63" t="s">
        <v>481</v>
      </c>
      <c r="F282" s="63" t="s">
        <v>72</v>
      </c>
      <c r="G282" s="40">
        <v>78</v>
      </c>
      <c r="H282" s="63">
        <v>81.2</v>
      </c>
      <c r="I282" s="40">
        <v>60</v>
      </c>
      <c r="J282" s="40">
        <v>60</v>
      </c>
      <c r="K282" s="40">
        <v>62</v>
      </c>
      <c r="L282" s="11">
        <v>341.2</v>
      </c>
      <c r="M282" s="34">
        <f t="shared" si="21"/>
        <v>4</v>
      </c>
      <c r="N282" s="34">
        <v>116</v>
      </c>
      <c r="O282" s="65">
        <f t="shared" si="20"/>
        <v>0.0344827586206897</v>
      </c>
      <c r="P282" s="34"/>
    </row>
    <row r="283" s="2" customFormat="1" ht="33" customHeight="1" spans="1:16">
      <c r="A283" s="34">
        <v>280</v>
      </c>
      <c r="B283" s="40">
        <v>2024055446</v>
      </c>
      <c r="C283" s="63" t="s">
        <v>503</v>
      </c>
      <c r="D283" s="34" t="s">
        <v>184</v>
      </c>
      <c r="E283" s="63" t="s">
        <v>481</v>
      </c>
      <c r="F283" s="63" t="s">
        <v>272</v>
      </c>
      <c r="G283" s="40">
        <v>76</v>
      </c>
      <c r="H283" s="63">
        <v>20.96</v>
      </c>
      <c r="I283" s="40">
        <v>79</v>
      </c>
      <c r="J283" s="40">
        <v>60</v>
      </c>
      <c r="K283" s="40">
        <v>60</v>
      </c>
      <c r="L283" s="11">
        <v>295.96</v>
      </c>
      <c r="M283" s="34">
        <f t="shared" si="21"/>
        <v>34</v>
      </c>
      <c r="N283" s="34">
        <v>116</v>
      </c>
      <c r="O283" s="65">
        <f t="shared" si="20"/>
        <v>0.293103448275862</v>
      </c>
      <c r="P283" s="34"/>
    </row>
    <row r="284" s="2" customFormat="1" ht="33" customHeight="1" spans="1:16">
      <c r="A284" s="34">
        <v>281</v>
      </c>
      <c r="B284" s="40">
        <v>2024055447</v>
      </c>
      <c r="C284" s="63" t="s">
        <v>504</v>
      </c>
      <c r="D284" s="34" t="s">
        <v>184</v>
      </c>
      <c r="E284" s="63" t="s">
        <v>481</v>
      </c>
      <c r="F284" s="63" t="s">
        <v>72</v>
      </c>
      <c r="G284" s="40">
        <v>80</v>
      </c>
      <c r="H284" s="63">
        <v>26.24</v>
      </c>
      <c r="I284" s="40">
        <v>60</v>
      </c>
      <c r="J284" s="40">
        <v>60</v>
      </c>
      <c r="K284" s="40">
        <v>60</v>
      </c>
      <c r="L284" s="11">
        <v>286.24</v>
      </c>
      <c r="M284" s="34">
        <f t="shared" si="21"/>
        <v>57</v>
      </c>
      <c r="N284" s="34">
        <v>116</v>
      </c>
      <c r="O284" s="65">
        <f t="shared" si="20"/>
        <v>0.491379310344828</v>
      </c>
      <c r="P284" s="34"/>
    </row>
    <row r="285" s="2" customFormat="1" ht="33" customHeight="1" spans="1:16">
      <c r="A285" s="34">
        <v>282</v>
      </c>
      <c r="B285" s="40">
        <v>2024055448</v>
      </c>
      <c r="C285" s="63" t="s">
        <v>505</v>
      </c>
      <c r="D285" s="34" t="s">
        <v>184</v>
      </c>
      <c r="E285" s="63" t="s">
        <v>481</v>
      </c>
      <c r="F285" s="63" t="s">
        <v>154</v>
      </c>
      <c r="G285" s="40">
        <v>80</v>
      </c>
      <c r="H285" s="63">
        <v>21.06</v>
      </c>
      <c r="I285" s="40">
        <v>60</v>
      </c>
      <c r="J285" s="40">
        <v>60</v>
      </c>
      <c r="K285" s="40">
        <v>60</v>
      </c>
      <c r="L285" s="11">
        <v>281.06</v>
      </c>
      <c r="M285" s="34">
        <f t="shared" si="21"/>
        <v>88</v>
      </c>
      <c r="N285" s="34">
        <v>116</v>
      </c>
      <c r="O285" s="65">
        <f t="shared" si="20"/>
        <v>0.758620689655172</v>
      </c>
      <c r="P285" s="34"/>
    </row>
    <row r="286" s="2" customFormat="1" ht="33" customHeight="1" spans="1:16">
      <c r="A286" s="34">
        <v>283</v>
      </c>
      <c r="B286" s="40">
        <v>2024055449</v>
      </c>
      <c r="C286" s="63" t="s">
        <v>506</v>
      </c>
      <c r="D286" s="34" t="s">
        <v>184</v>
      </c>
      <c r="E286" s="63" t="s">
        <v>481</v>
      </c>
      <c r="F286" s="63" t="s">
        <v>432</v>
      </c>
      <c r="G286" s="40">
        <v>72</v>
      </c>
      <c r="H286" s="63">
        <v>21.32</v>
      </c>
      <c r="I286" s="40">
        <v>60</v>
      </c>
      <c r="J286" s="40">
        <v>60</v>
      </c>
      <c r="K286" s="40">
        <v>60</v>
      </c>
      <c r="L286" s="11">
        <v>273.32</v>
      </c>
      <c r="M286" s="34">
        <f t="shared" si="21"/>
        <v>114</v>
      </c>
      <c r="N286" s="34">
        <v>116</v>
      </c>
      <c r="O286" s="65">
        <f t="shared" si="20"/>
        <v>0.982758620689655</v>
      </c>
      <c r="P286" s="34"/>
    </row>
    <row r="287" s="2" customFormat="1" ht="33" customHeight="1" spans="1:16">
      <c r="A287" s="34">
        <v>284</v>
      </c>
      <c r="B287" s="40">
        <v>2024055450</v>
      </c>
      <c r="C287" s="63" t="s">
        <v>507</v>
      </c>
      <c r="D287" s="34" t="s">
        <v>184</v>
      </c>
      <c r="E287" s="63" t="s">
        <v>481</v>
      </c>
      <c r="F287" s="63" t="s">
        <v>508</v>
      </c>
      <c r="G287" s="40">
        <v>80</v>
      </c>
      <c r="H287" s="63">
        <v>21.56</v>
      </c>
      <c r="I287" s="40">
        <v>60</v>
      </c>
      <c r="J287" s="40">
        <v>60</v>
      </c>
      <c r="K287" s="40">
        <v>60</v>
      </c>
      <c r="L287" s="11">
        <v>281.56</v>
      </c>
      <c r="M287" s="34">
        <f t="shared" si="21"/>
        <v>79</v>
      </c>
      <c r="N287" s="34">
        <v>116</v>
      </c>
      <c r="O287" s="65">
        <f t="shared" ref="O287:O318" si="22">(M287/N287)</f>
        <v>0.681034482758621</v>
      </c>
      <c r="P287" s="34"/>
    </row>
    <row r="288" s="2" customFormat="1" ht="33" customHeight="1" spans="1:16">
      <c r="A288" s="34">
        <v>285</v>
      </c>
      <c r="B288" s="40">
        <v>2024055451</v>
      </c>
      <c r="C288" s="63" t="s">
        <v>509</v>
      </c>
      <c r="D288" s="34" t="s">
        <v>184</v>
      </c>
      <c r="E288" s="63" t="s">
        <v>481</v>
      </c>
      <c r="F288" s="63" t="s">
        <v>207</v>
      </c>
      <c r="G288" s="40">
        <v>80</v>
      </c>
      <c r="H288" s="63">
        <v>25.46</v>
      </c>
      <c r="I288" s="40">
        <v>70</v>
      </c>
      <c r="J288" s="40">
        <v>60</v>
      </c>
      <c r="K288" s="40">
        <v>60</v>
      </c>
      <c r="L288" s="11">
        <v>295.46</v>
      </c>
      <c r="M288" s="34">
        <f t="shared" ref="M288:M319" si="23">_xlfn.RANK.EQ(L288,$L$223:$L$338,0)</f>
        <v>35</v>
      </c>
      <c r="N288" s="34">
        <v>116</v>
      </c>
      <c r="O288" s="65">
        <f t="shared" si="22"/>
        <v>0.301724137931034</v>
      </c>
      <c r="P288" s="34"/>
    </row>
    <row r="289" s="2" customFormat="1" ht="33" customHeight="1" spans="1:16">
      <c r="A289" s="34">
        <v>286</v>
      </c>
      <c r="B289" s="40">
        <v>2024055452</v>
      </c>
      <c r="C289" s="63" t="s">
        <v>510</v>
      </c>
      <c r="D289" s="34" t="s">
        <v>184</v>
      </c>
      <c r="E289" s="63" t="s">
        <v>481</v>
      </c>
      <c r="F289" s="63" t="s">
        <v>91</v>
      </c>
      <c r="G289" s="40">
        <v>83</v>
      </c>
      <c r="H289" s="63">
        <v>31.62</v>
      </c>
      <c r="I289" s="40">
        <v>60</v>
      </c>
      <c r="J289" s="40">
        <v>60</v>
      </c>
      <c r="K289" s="40">
        <v>65</v>
      </c>
      <c r="L289" s="11">
        <v>299.62</v>
      </c>
      <c r="M289" s="34">
        <f t="shared" si="23"/>
        <v>24</v>
      </c>
      <c r="N289" s="34">
        <v>116</v>
      </c>
      <c r="O289" s="65">
        <f t="shared" si="22"/>
        <v>0.206896551724138</v>
      </c>
      <c r="P289" s="34"/>
    </row>
    <row r="290" s="2" customFormat="1" ht="33" customHeight="1" spans="1:16">
      <c r="A290" s="34">
        <v>287</v>
      </c>
      <c r="B290" s="40">
        <v>2024055454</v>
      </c>
      <c r="C290" s="63" t="s">
        <v>511</v>
      </c>
      <c r="D290" s="34" t="s">
        <v>184</v>
      </c>
      <c r="E290" s="63" t="s">
        <v>481</v>
      </c>
      <c r="F290" s="63" t="s">
        <v>287</v>
      </c>
      <c r="G290" s="40">
        <v>80</v>
      </c>
      <c r="H290" s="63">
        <v>29.17</v>
      </c>
      <c r="I290" s="40">
        <v>60</v>
      </c>
      <c r="J290" s="40">
        <v>60</v>
      </c>
      <c r="K290" s="40">
        <v>60</v>
      </c>
      <c r="L290" s="11">
        <v>289.17</v>
      </c>
      <c r="M290" s="34">
        <f t="shared" si="23"/>
        <v>48</v>
      </c>
      <c r="N290" s="34">
        <v>116</v>
      </c>
      <c r="O290" s="65">
        <f t="shared" si="22"/>
        <v>0.413793103448276</v>
      </c>
      <c r="P290" s="34"/>
    </row>
    <row r="291" s="2" customFormat="1" ht="33" customHeight="1" spans="1:16">
      <c r="A291" s="34">
        <v>288</v>
      </c>
      <c r="B291" s="40">
        <v>2024055455</v>
      </c>
      <c r="C291" s="63" t="s">
        <v>512</v>
      </c>
      <c r="D291" s="34" t="s">
        <v>184</v>
      </c>
      <c r="E291" s="63" t="s">
        <v>481</v>
      </c>
      <c r="F291" s="63" t="s">
        <v>140</v>
      </c>
      <c r="G291" s="40">
        <v>83</v>
      </c>
      <c r="H291" s="63">
        <v>30.69</v>
      </c>
      <c r="I291" s="40">
        <v>60</v>
      </c>
      <c r="J291" s="40">
        <v>60</v>
      </c>
      <c r="K291" s="40">
        <v>60</v>
      </c>
      <c r="L291" s="11">
        <v>293.69</v>
      </c>
      <c r="M291" s="34">
        <f t="shared" si="23"/>
        <v>38</v>
      </c>
      <c r="N291" s="34">
        <v>116</v>
      </c>
      <c r="O291" s="65">
        <f t="shared" si="22"/>
        <v>0.327586206896552</v>
      </c>
      <c r="P291" s="34"/>
    </row>
    <row r="292" s="2" customFormat="1" ht="33" customHeight="1" spans="1:16">
      <c r="A292" s="34">
        <v>289</v>
      </c>
      <c r="B292" s="40">
        <v>2024055456</v>
      </c>
      <c r="C292" s="11" t="s">
        <v>513</v>
      </c>
      <c r="D292" s="34" t="s">
        <v>184</v>
      </c>
      <c r="E292" s="63" t="s">
        <v>481</v>
      </c>
      <c r="F292" s="11" t="s">
        <v>173</v>
      </c>
      <c r="G292" s="40">
        <v>83</v>
      </c>
      <c r="H292" s="11">
        <v>28.6</v>
      </c>
      <c r="I292" s="40">
        <v>60</v>
      </c>
      <c r="J292" s="40">
        <v>60</v>
      </c>
      <c r="K292" s="40">
        <v>60</v>
      </c>
      <c r="L292" s="11">
        <v>291.6</v>
      </c>
      <c r="M292" s="34">
        <f t="shared" si="23"/>
        <v>42</v>
      </c>
      <c r="N292" s="34">
        <v>116</v>
      </c>
      <c r="O292" s="65">
        <f t="shared" si="22"/>
        <v>0.362068965517241</v>
      </c>
      <c r="P292" s="34"/>
    </row>
    <row r="293" s="2" customFormat="1" ht="33" customHeight="1" spans="1:16">
      <c r="A293" s="34">
        <v>290</v>
      </c>
      <c r="B293" s="64">
        <v>2024055457</v>
      </c>
      <c r="C293" s="64" t="s">
        <v>514</v>
      </c>
      <c r="D293" s="34" t="s">
        <v>184</v>
      </c>
      <c r="E293" s="61" t="s">
        <v>481</v>
      </c>
      <c r="F293" s="64" t="s">
        <v>515</v>
      </c>
      <c r="G293" s="64">
        <v>80</v>
      </c>
      <c r="H293" s="64">
        <v>19.9</v>
      </c>
      <c r="I293" s="64">
        <v>60</v>
      </c>
      <c r="J293" s="64">
        <v>60</v>
      </c>
      <c r="K293" s="64">
        <v>60</v>
      </c>
      <c r="L293" s="11">
        <v>279.9</v>
      </c>
      <c r="M293" s="34">
        <f t="shared" si="23"/>
        <v>97</v>
      </c>
      <c r="N293" s="34">
        <v>116</v>
      </c>
      <c r="O293" s="65">
        <f t="shared" si="22"/>
        <v>0.836206896551724</v>
      </c>
      <c r="P293" s="34"/>
    </row>
    <row r="294" s="2" customFormat="1" ht="33" customHeight="1" spans="1:16">
      <c r="A294" s="34">
        <v>291</v>
      </c>
      <c r="B294" s="40">
        <v>2024055458</v>
      </c>
      <c r="C294" s="63" t="s">
        <v>516</v>
      </c>
      <c r="D294" s="34" t="s">
        <v>184</v>
      </c>
      <c r="E294" s="63" t="s">
        <v>481</v>
      </c>
      <c r="F294" s="63" t="s">
        <v>84</v>
      </c>
      <c r="G294" s="40">
        <v>80</v>
      </c>
      <c r="H294" s="63">
        <v>26.25</v>
      </c>
      <c r="I294" s="40">
        <v>60</v>
      </c>
      <c r="J294" s="40">
        <v>60</v>
      </c>
      <c r="K294" s="40">
        <v>70</v>
      </c>
      <c r="L294" s="11">
        <v>296.25</v>
      </c>
      <c r="M294" s="34">
        <f t="shared" si="23"/>
        <v>32</v>
      </c>
      <c r="N294" s="34">
        <v>116</v>
      </c>
      <c r="O294" s="65">
        <f t="shared" si="22"/>
        <v>0.275862068965517</v>
      </c>
      <c r="P294" s="34"/>
    </row>
    <row r="295" s="2" customFormat="1" ht="33" customHeight="1" spans="1:16">
      <c r="A295" s="34">
        <v>292</v>
      </c>
      <c r="B295" s="40">
        <v>2024055459</v>
      </c>
      <c r="C295" s="63" t="s">
        <v>517</v>
      </c>
      <c r="D295" s="34" t="s">
        <v>184</v>
      </c>
      <c r="E295" s="63" t="s">
        <v>481</v>
      </c>
      <c r="F295" s="11" t="s">
        <v>245</v>
      </c>
      <c r="G295" s="40">
        <v>81</v>
      </c>
      <c r="H295" s="40">
        <v>24.77</v>
      </c>
      <c r="I295" s="40">
        <v>60</v>
      </c>
      <c r="J295" s="40">
        <v>60</v>
      </c>
      <c r="K295" s="40">
        <v>62</v>
      </c>
      <c r="L295" s="11">
        <v>287.77</v>
      </c>
      <c r="M295" s="34">
        <f t="shared" si="23"/>
        <v>53</v>
      </c>
      <c r="N295" s="34">
        <v>116</v>
      </c>
      <c r="O295" s="65">
        <f t="shared" si="22"/>
        <v>0.456896551724138</v>
      </c>
      <c r="P295" s="34"/>
    </row>
    <row r="296" s="2" customFormat="1" ht="33" customHeight="1" spans="1:16">
      <c r="A296" s="34">
        <v>293</v>
      </c>
      <c r="B296" s="40">
        <v>2024055461</v>
      </c>
      <c r="C296" s="11" t="s">
        <v>518</v>
      </c>
      <c r="D296" s="34" t="s">
        <v>184</v>
      </c>
      <c r="E296" s="63" t="s">
        <v>481</v>
      </c>
      <c r="F296" s="11" t="s">
        <v>295</v>
      </c>
      <c r="G296" s="40">
        <v>78</v>
      </c>
      <c r="H296" s="11">
        <v>21.87</v>
      </c>
      <c r="I296" s="40">
        <v>74</v>
      </c>
      <c r="J296" s="40">
        <v>60</v>
      </c>
      <c r="K296" s="40">
        <v>60</v>
      </c>
      <c r="L296" s="11">
        <v>293.87</v>
      </c>
      <c r="M296" s="34">
        <f t="shared" si="23"/>
        <v>37</v>
      </c>
      <c r="N296" s="34">
        <v>116</v>
      </c>
      <c r="O296" s="65">
        <f t="shared" si="22"/>
        <v>0.318965517241379</v>
      </c>
      <c r="P296" s="34"/>
    </row>
    <row r="297" s="2" customFormat="1" ht="33" customHeight="1" spans="1:16">
      <c r="A297" s="34">
        <v>294</v>
      </c>
      <c r="B297" s="40">
        <v>2024055462</v>
      </c>
      <c r="C297" s="63" t="s">
        <v>519</v>
      </c>
      <c r="D297" s="34" t="s">
        <v>184</v>
      </c>
      <c r="E297" s="63" t="s">
        <v>481</v>
      </c>
      <c r="F297" s="63" t="s">
        <v>245</v>
      </c>
      <c r="G297" s="40">
        <v>80</v>
      </c>
      <c r="H297" s="63">
        <v>61.38</v>
      </c>
      <c r="I297" s="40">
        <v>60</v>
      </c>
      <c r="J297" s="40">
        <v>60</v>
      </c>
      <c r="K297" s="40">
        <v>62</v>
      </c>
      <c r="L297" s="11">
        <v>323.38</v>
      </c>
      <c r="M297" s="34">
        <f t="shared" si="23"/>
        <v>12</v>
      </c>
      <c r="N297" s="34">
        <v>116</v>
      </c>
      <c r="O297" s="65">
        <f t="shared" si="22"/>
        <v>0.103448275862069</v>
      </c>
      <c r="P297" s="34"/>
    </row>
    <row r="298" s="2" customFormat="1" ht="33" customHeight="1" spans="1:16">
      <c r="A298" s="34">
        <v>295</v>
      </c>
      <c r="B298" s="40">
        <v>2024055463</v>
      </c>
      <c r="C298" s="63" t="s">
        <v>520</v>
      </c>
      <c r="D298" s="34" t="s">
        <v>184</v>
      </c>
      <c r="E298" s="40" t="s">
        <v>521</v>
      </c>
      <c r="F298" s="63" t="s">
        <v>416</v>
      </c>
      <c r="G298" s="40">
        <v>76</v>
      </c>
      <c r="H298" s="40">
        <v>21.12</v>
      </c>
      <c r="I298" s="40">
        <v>60</v>
      </c>
      <c r="J298" s="63">
        <v>60</v>
      </c>
      <c r="K298" s="63">
        <v>60</v>
      </c>
      <c r="L298" s="40">
        <v>277.12</v>
      </c>
      <c r="M298" s="34">
        <f t="shared" si="23"/>
        <v>109</v>
      </c>
      <c r="N298" s="34">
        <v>116</v>
      </c>
      <c r="O298" s="65">
        <f t="shared" si="22"/>
        <v>0.939655172413793</v>
      </c>
      <c r="P298" s="34"/>
    </row>
    <row r="299" s="2" customFormat="1" ht="33" customHeight="1" spans="1:16">
      <c r="A299" s="34">
        <v>296</v>
      </c>
      <c r="B299" s="40">
        <v>2024055464</v>
      </c>
      <c r="C299" s="63" t="s">
        <v>522</v>
      </c>
      <c r="D299" s="34" t="s">
        <v>184</v>
      </c>
      <c r="E299" s="40" t="s">
        <v>521</v>
      </c>
      <c r="F299" s="40" t="s">
        <v>63</v>
      </c>
      <c r="G299" s="40">
        <v>78</v>
      </c>
      <c r="H299" s="40">
        <v>27</v>
      </c>
      <c r="I299" s="40">
        <v>77</v>
      </c>
      <c r="J299" s="40">
        <v>60</v>
      </c>
      <c r="K299" s="40">
        <v>60</v>
      </c>
      <c r="L299" s="40">
        <v>302</v>
      </c>
      <c r="M299" s="34">
        <f t="shared" si="23"/>
        <v>22</v>
      </c>
      <c r="N299" s="34">
        <v>116</v>
      </c>
      <c r="O299" s="65">
        <f t="shared" si="22"/>
        <v>0.189655172413793</v>
      </c>
      <c r="P299" s="34"/>
    </row>
    <row r="300" s="2" customFormat="1" ht="33" customHeight="1" spans="1:16">
      <c r="A300" s="34">
        <v>297</v>
      </c>
      <c r="B300" s="40">
        <v>2024055465</v>
      </c>
      <c r="C300" s="63" t="s">
        <v>523</v>
      </c>
      <c r="D300" s="34" t="s">
        <v>184</v>
      </c>
      <c r="E300" s="40" t="s">
        <v>521</v>
      </c>
      <c r="F300" s="63" t="s">
        <v>54</v>
      </c>
      <c r="G300" s="40">
        <v>80</v>
      </c>
      <c r="H300" s="40">
        <v>26.17</v>
      </c>
      <c r="I300" s="40">
        <v>60</v>
      </c>
      <c r="J300" s="63">
        <v>60</v>
      </c>
      <c r="K300" s="63">
        <v>60</v>
      </c>
      <c r="L300" s="40">
        <v>286.17</v>
      </c>
      <c r="M300" s="34">
        <f t="shared" si="23"/>
        <v>58</v>
      </c>
      <c r="N300" s="34">
        <v>116</v>
      </c>
      <c r="O300" s="65">
        <f t="shared" si="22"/>
        <v>0.5</v>
      </c>
      <c r="P300" s="34"/>
    </row>
    <row r="301" s="2" customFormat="1" ht="33" customHeight="1" spans="1:16">
      <c r="A301" s="34">
        <v>298</v>
      </c>
      <c r="B301" s="40">
        <v>2024055466</v>
      </c>
      <c r="C301" s="63" t="s">
        <v>524</v>
      </c>
      <c r="D301" s="34" t="s">
        <v>184</v>
      </c>
      <c r="E301" s="40" t="s">
        <v>521</v>
      </c>
      <c r="F301" s="63" t="s">
        <v>316</v>
      </c>
      <c r="G301" s="40">
        <v>80</v>
      </c>
      <c r="H301" s="40">
        <v>23.19</v>
      </c>
      <c r="I301" s="40">
        <v>60</v>
      </c>
      <c r="J301" s="63">
        <v>60</v>
      </c>
      <c r="K301" s="63">
        <v>60</v>
      </c>
      <c r="L301" s="40">
        <v>283.19</v>
      </c>
      <c r="M301" s="34">
        <f t="shared" si="23"/>
        <v>66</v>
      </c>
      <c r="N301" s="34">
        <v>116</v>
      </c>
      <c r="O301" s="65">
        <f t="shared" si="22"/>
        <v>0.568965517241379</v>
      </c>
      <c r="P301" s="34"/>
    </row>
    <row r="302" s="2" customFormat="1" ht="33" customHeight="1" spans="1:16">
      <c r="A302" s="34">
        <v>299</v>
      </c>
      <c r="B302" s="40">
        <v>2024055467</v>
      </c>
      <c r="C302" s="63" t="s">
        <v>525</v>
      </c>
      <c r="D302" s="34" t="s">
        <v>184</v>
      </c>
      <c r="E302" s="40" t="s">
        <v>521</v>
      </c>
      <c r="F302" s="63" t="s">
        <v>526</v>
      </c>
      <c r="G302" s="40">
        <v>74</v>
      </c>
      <c r="H302" s="40">
        <v>20.87</v>
      </c>
      <c r="I302" s="40">
        <v>60</v>
      </c>
      <c r="J302" s="63">
        <v>60</v>
      </c>
      <c r="K302" s="63">
        <v>60</v>
      </c>
      <c r="L302" s="40">
        <v>274.87</v>
      </c>
      <c r="M302" s="34">
        <f t="shared" si="23"/>
        <v>112</v>
      </c>
      <c r="N302" s="34">
        <v>116</v>
      </c>
      <c r="O302" s="65">
        <f t="shared" si="22"/>
        <v>0.96551724137931</v>
      </c>
      <c r="P302" s="34"/>
    </row>
    <row r="303" s="2" customFormat="1" ht="33" customHeight="1" spans="1:16">
      <c r="A303" s="34">
        <v>300</v>
      </c>
      <c r="B303" s="40">
        <v>2024055468</v>
      </c>
      <c r="C303" s="63" t="s">
        <v>527</v>
      </c>
      <c r="D303" s="34" t="s">
        <v>184</v>
      </c>
      <c r="E303" s="40" t="s">
        <v>521</v>
      </c>
      <c r="F303" s="40" t="s">
        <v>70</v>
      </c>
      <c r="G303" s="40">
        <v>80</v>
      </c>
      <c r="H303" s="40">
        <v>27.32</v>
      </c>
      <c r="I303" s="40">
        <v>60</v>
      </c>
      <c r="J303" s="40">
        <v>60</v>
      </c>
      <c r="K303" s="40">
        <v>60</v>
      </c>
      <c r="L303" s="40">
        <v>287.32</v>
      </c>
      <c r="M303" s="34">
        <f t="shared" si="23"/>
        <v>54</v>
      </c>
      <c r="N303" s="34">
        <v>116</v>
      </c>
      <c r="O303" s="65">
        <f t="shared" si="22"/>
        <v>0.46551724137931</v>
      </c>
      <c r="P303" s="34"/>
    </row>
    <row r="304" s="2" customFormat="1" ht="33" customHeight="1" spans="1:16">
      <c r="A304" s="34">
        <v>301</v>
      </c>
      <c r="B304" s="40">
        <v>2024055469</v>
      </c>
      <c r="C304" s="63" t="s">
        <v>528</v>
      </c>
      <c r="D304" s="34" t="s">
        <v>184</v>
      </c>
      <c r="E304" s="40" t="s">
        <v>521</v>
      </c>
      <c r="F304" s="40" t="s">
        <v>450</v>
      </c>
      <c r="G304" s="40">
        <v>80</v>
      </c>
      <c r="H304" s="40">
        <v>29.16</v>
      </c>
      <c r="I304" s="40">
        <v>60</v>
      </c>
      <c r="J304" s="40">
        <v>60</v>
      </c>
      <c r="K304" s="40">
        <v>60</v>
      </c>
      <c r="L304" s="40">
        <v>289.16</v>
      </c>
      <c r="M304" s="34">
        <f t="shared" si="23"/>
        <v>49</v>
      </c>
      <c r="N304" s="34">
        <v>116</v>
      </c>
      <c r="O304" s="65">
        <f t="shared" si="22"/>
        <v>0.422413793103448</v>
      </c>
      <c r="P304" s="34"/>
    </row>
    <row r="305" s="2" customFormat="1" ht="33" customHeight="1" spans="1:16">
      <c r="A305" s="34">
        <v>302</v>
      </c>
      <c r="B305" s="40">
        <v>2024055470</v>
      </c>
      <c r="C305" s="63" t="s">
        <v>529</v>
      </c>
      <c r="D305" s="34" t="s">
        <v>184</v>
      </c>
      <c r="E305" s="40" t="s">
        <v>521</v>
      </c>
      <c r="F305" s="63" t="s">
        <v>354</v>
      </c>
      <c r="G305" s="40">
        <v>79</v>
      </c>
      <c r="H305" s="40">
        <v>33.33</v>
      </c>
      <c r="I305" s="40">
        <v>60</v>
      </c>
      <c r="J305" s="63">
        <v>60</v>
      </c>
      <c r="K305" s="63">
        <v>60</v>
      </c>
      <c r="L305" s="40">
        <v>292.33</v>
      </c>
      <c r="M305" s="34">
        <f t="shared" si="23"/>
        <v>40</v>
      </c>
      <c r="N305" s="34">
        <v>116</v>
      </c>
      <c r="O305" s="65">
        <f t="shared" si="22"/>
        <v>0.344827586206897</v>
      </c>
      <c r="P305" s="34"/>
    </row>
    <row r="306" s="2" customFormat="1" ht="33" customHeight="1" spans="1:16">
      <c r="A306" s="34">
        <v>303</v>
      </c>
      <c r="B306" s="40">
        <v>2024055471</v>
      </c>
      <c r="C306" s="63" t="s">
        <v>530</v>
      </c>
      <c r="D306" s="34" t="s">
        <v>184</v>
      </c>
      <c r="E306" s="40" t="s">
        <v>521</v>
      </c>
      <c r="F306" s="63" t="s">
        <v>58</v>
      </c>
      <c r="G306" s="40">
        <v>77</v>
      </c>
      <c r="H306" s="40">
        <v>24.48</v>
      </c>
      <c r="I306" s="40">
        <v>60</v>
      </c>
      <c r="J306" s="63">
        <v>60</v>
      </c>
      <c r="K306" s="63">
        <v>60</v>
      </c>
      <c r="L306" s="40">
        <v>281.48</v>
      </c>
      <c r="M306" s="34">
        <f t="shared" si="23"/>
        <v>81</v>
      </c>
      <c r="N306" s="34">
        <v>116</v>
      </c>
      <c r="O306" s="65">
        <f t="shared" si="22"/>
        <v>0.698275862068966</v>
      </c>
      <c r="P306" s="34"/>
    </row>
    <row r="307" s="2" customFormat="1" ht="33" customHeight="1" spans="1:16">
      <c r="A307" s="34">
        <v>304</v>
      </c>
      <c r="B307" s="63">
        <v>2024055472</v>
      </c>
      <c r="C307" s="11" t="s">
        <v>531</v>
      </c>
      <c r="D307" s="34" t="s">
        <v>184</v>
      </c>
      <c r="E307" s="40" t="s">
        <v>521</v>
      </c>
      <c r="F307" s="63" t="s">
        <v>22</v>
      </c>
      <c r="G307" s="40">
        <v>80</v>
      </c>
      <c r="H307" s="40">
        <v>26.01</v>
      </c>
      <c r="I307" s="40">
        <v>60</v>
      </c>
      <c r="J307" s="63">
        <v>60</v>
      </c>
      <c r="K307" s="63">
        <v>72</v>
      </c>
      <c r="L307" s="40">
        <v>298.01</v>
      </c>
      <c r="M307" s="34">
        <f t="shared" si="23"/>
        <v>28</v>
      </c>
      <c r="N307" s="34">
        <v>116</v>
      </c>
      <c r="O307" s="65">
        <f t="shared" si="22"/>
        <v>0.241379310344828</v>
      </c>
      <c r="P307" s="34"/>
    </row>
    <row r="308" s="2" customFormat="1" ht="33" customHeight="1" spans="1:16">
      <c r="A308" s="34">
        <v>305</v>
      </c>
      <c r="B308" s="40">
        <v>2024055473</v>
      </c>
      <c r="C308" s="63" t="s">
        <v>532</v>
      </c>
      <c r="D308" s="34" t="s">
        <v>184</v>
      </c>
      <c r="E308" s="40" t="s">
        <v>521</v>
      </c>
      <c r="F308" s="63" t="s">
        <v>49</v>
      </c>
      <c r="G308" s="40">
        <v>80</v>
      </c>
      <c r="H308" s="40">
        <v>26.34</v>
      </c>
      <c r="I308" s="40">
        <v>60</v>
      </c>
      <c r="J308" s="63">
        <v>60</v>
      </c>
      <c r="K308" s="63">
        <v>60</v>
      </c>
      <c r="L308" s="40">
        <v>286.34</v>
      </c>
      <c r="M308" s="34">
        <f t="shared" si="23"/>
        <v>56</v>
      </c>
      <c r="N308" s="34">
        <v>116</v>
      </c>
      <c r="O308" s="65">
        <f t="shared" si="22"/>
        <v>0.482758620689655</v>
      </c>
      <c r="P308" s="34"/>
    </row>
    <row r="309" s="2" customFormat="1" ht="33" customHeight="1" spans="1:16">
      <c r="A309" s="34">
        <v>306</v>
      </c>
      <c r="B309" s="40">
        <v>2024055474</v>
      </c>
      <c r="C309" s="63" t="s">
        <v>533</v>
      </c>
      <c r="D309" s="34" t="s">
        <v>184</v>
      </c>
      <c r="E309" s="40" t="s">
        <v>521</v>
      </c>
      <c r="F309" s="63" t="s">
        <v>135</v>
      </c>
      <c r="G309" s="40">
        <v>70</v>
      </c>
      <c r="H309" s="40">
        <v>19.54</v>
      </c>
      <c r="I309" s="40">
        <v>60</v>
      </c>
      <c r="J309" s="63">
        <v>60</v>
      </c>
      <c r="K309" s="63">
        <v>60</v>
      </c>
      <c r="L309" s="40">
        <v>269.54</v>
      </c>
      <c r="M309" s="34">
        <f t="shared" si="23"/>
        <v>116</v>
      </c>
      <c r="N309" s="34">
        <v>116</v>
      </c>
      <c r="O309" s="65">
        <f t="shared" si="22"/>
        <v>1</v>
      </c>
      <c r="P309" s="34"/>
    </row>
    <row r="310" s="2" customFormat="1" ht="33" customHeight="1" spans="1:16">
      <c r="A310" s="34">
        <v>307</v>
      </c>
      <c r="B310" s="40">
        <v>2024055475</v>
      </c>
      <c r="C310" s="63" t="s">
        <v>534</v>
      </c>
      <c r="D310" s="34" t="s">
        <v>184</v>
      </c>
      <c r="E310" s="40" t="s">
        <v>521</v>
      </c>
      <c r="F310" s="63" t="s">
        <v>54</v>
      </c>
      <c r="G310" s="40">
        <v>80</v>
      </c>
      <c r="H310" s="40">
        <v>24.33</v>
      </c>
      <c r="I310" s="40">
        <v>60</v>
      </c>
      <c r="J310" s="63">
        <v>60</v>
      </c>
      <c r="K310" s="63">
        <v>60</v>
      </c>
      <c r="L310" s="40">
        <v>284.33</v>
      </c>
      <c r="M310" s="34">
        <f t="shared" si="23"/>
        <v>65</v>
      </c>
      <c r="N310" s="34">
        <v>116</v>
      </c>
      <c r="O310" s="65">
        <f t="shared" si="22"/>
        <v>0.560344827586207</v>
      </c>
      <c r="P310" s="34"/>
    </row>
    <row r="311" s="2" customFormat="1" ht="33" customHeight="1" spans="1:16">
      <c r="A311" s="34">
        <v>308</v>
      </c>
      <c r="B311" s="40">
        <v>2024055476</v>
      </c>
      <c r="C311" s="63" t="s">
        <v>535</v>
      </c>
      <c r="D311" s="34" t="s">
        <v>184</v>
      </c>
      <c r="E311" s="40" t="s">
        <v>521</v>
      </c>
      <c r="F311" s="40" t="s">
        <v>224</v>
      </c>
      <c r="G311" s="40">
        <v>84</v>
      </c>
      <c r="H311" s="40">
        <v>28.77</v>
      </c>
      <c r="I311" s="40">
        <v>60</v>
      </c>
      <c r="J311" s="40">
        <v>60</v>
      </c>
      <c r="K311" s="40">
        <v>60</v>
      </c>
      <c r="L311" s="40">
        <v>292.77</v>
      </c>
      <c r="M311" s="34">
        <f t="shared" si="23"/>
        <v>39</v>
      </c>
      <c r="N311" s="34">
        <v>116</v>
      </c>
      <c r="O311" s="65">
        <f t="shared" si="22"/>
        <v>0.336206896551724</v>
      </c>
      <c r="P311" s="34"/>
    </row>
    <row r="312" s="2" customFormat="1" ht="33" customHeight="1" spans="1:16">
      <c r="A312" s="34">
        <v>309</v>
      </c>
      <c r="B312" s="40">
        <v>2024055477</v>
      </c>
      <c r="C312" s="63" t="s">
        <v>536</v>
      </c>
      <c r="D312" s="34" t="s">
        <v>184</v>
      </c>
      <c r="E312" s="40" t="s">
        <v>521</v>
      </c>
      <c r="F312" s="40" t="s">
        <v>182</v>
      </c>
      <c r="G312" s="40">
        <v>80</v>
      </c>
      <c r="H312" s="40">
        <v>24.5</v>
      </c>
      <c r="I312" s="40">
        <v>80</v>
      </c>
      <c r="J312" s="40">
        <v>60</v>
      </c>
      <c r="K312" s="40">
        <v>60</v>
      </c>
      <c r="L312" s="40">
        <v>304.5</v>
      </c>
      <c r="M312" s="34">
        <f t="shared" si="23"/>
        <v>20</v>
      </c>
      <c r="N312" s="34">
        <v>116</v>
      </c>
      <c r="O312" s="65">
        <f t="shared" si="22"/>
        <v>0.172413793103448</v>
      </c>
      <c r="P312" s="34"/>
    </row>
    <row r="313" s="2" customFormat="1" ht="33" customHeight="1" spans="1:16">
      <c r="A313" s="34">
        <v>310</v>
      </c>
      <c r="B313" s="40">
        <v>2024055478</v>
      </c>
      <c r="C313" s="63" t="s">
        <v>537</v>
      </c>
      <c r="D313" s="34" t="s">
        <v>184</v>
      </c>
      <c r="E313" s="40" t="s">
        <v>521</v>
      </c>
      <c r="F313" s="40" t="s">
        <v>403</v>
      </c>
      <c r="G313" s="40">
        <v>93</v>
      </c>
      <c r="H313" s="40">
        <v>34.57</v>
      </c>
      <c r="I313" s="40">
        <v>60</v>
      </c>
      <c r="J313" s="40">
        <v>60</v>
      </c>
      <c r="K313" s="40">
        <v>76</v>
      </c>
      <c r="L313" s="40">
        <v>323.57</v>
      </c>
      <c r="M313" s="34">
        <f t="shared" si="23"/>
        <v>11</v>
      </c>
      <c r="N313" s="34">
        <v>116</v>
      </c>
      <c r="O313" s="65">
        <f t="shared" si="22"/>
        <v>0.0948275862068965</v>
      </c>
      <c r="P313" s="34"/>
    </row>
    <row r="314" s="2" customFormat="1" ht="33" customHeight="1" spans="1:16">
      <c r="A314" s="34">
        <v>311</v>
      </c>
      <c r="B314" s="40">
        <v>2024055479</v>
      </c>
      <c r="C314" s="63" t="s">
        <v>538</v>
      </c>
      <c r="D314" s="34" t="s">
        <v>184</v>
      </c>
      <c r="E314" s="40" t="s">
        <v>521</v>
      </c>
      <c r="F314" s="40" t="s">
        <v>295</v>
      </c>
      <c r="G314" s="40">
        <v>80</v>
      </c>
      <c r="H314" s="40">
        <v>25.77</v>
      </c>
      <c r="I314" s="40">
        <v>60</v>
      </c>
      <c r="J314" s="40">
        <v>60</v>
      </c>
      <c r="K314" s="40">
        <v>60</v>
      </c>
      <c r="L314" s="40">
        <v>285.77</v>
      </c>
      <c r="M314" s="34">
        <f t="shared" si="23"/>
        <v>60</v>
      </c>
      <c r="N314" s="34">
        <v>116</v>
      </c>
      <c r="O314" s="65">
        <f t="shared" si="22"/>
        <v>0.517241379310345</v>
      </c>
      <c r="P314" s="34"/>
    </row>
    <row r="315" s="2" customFormat="1" ht="33" customHeight="1" spans="1:16">
      <c r="A315" s="34">
        <v>312</v>
      </c>
      <c r="B315" s="40">
        <v>2024055480</v>
      </c>
      <c r="C315" s="63" t="s">
        <v>539</v>
      </c>
      <c r="D315" s="34" t="s">
        <v>184</v>
      </c>
      <c r="E315" s="40" t="s">
        <v>521</v>
      </c>
      <c r="F315" s="63" t="s">
        <v>35</v>
      </c>
      <c r="G315" s="40">
        <v>85</v>
      </c>
      <c r="H315" s="40">
        <v>25.78</v>
      </c>
      <c r="I315" s="40">
        <v>60</v>
      </c>
      <c r="J315" s="63">
        <v>60</v>
      </c>
      <c r="K315" s="63">
        <v>60</v>
      </c>
      <c r="L315" s="40">
        <v>290.78</v>
      </c>
      <c r="M315" s="34">
        <f t="shared" si="23"/>
        <v>45</v>
      </c>
      <c r="N315" s="34">
        <v>116</v>
      </c>
      <c r="O315" s="65">
        <f t="shared" si="22"/>
        <v>0.387931034482759</v>
      </c>
      <c r="P315" s="34"/>
    </row>
    <row r="316" s="2" customFormat="1" ht="33" customHeight="1" spans="1:16">
      <c r="A316" s="34">
        <v>313</v>
      </c>
      <c r="B316" s="40">
        <v>2024055481</v>
      </c>
      <c r="C316" s="63" t="s">
        <v>540</v>
      </c>
      <c r="D316" s="34" t="s">
        <v>184</v>
      </c>
      <c r="E316" s="40" t="s">
        <v>521</v>
      </c>
      <c r="F316" s="63" t="s">
        <v>61</v>
      </c>
      <c r="G316" s="40">
        <v>78</v>
      </c>
      <c r="H316" s="40">
        <v>27.19</v>
      </c>
      <c r="I316" s="40">
        <v>60</v>
      </c>
      <c r="J316" s="63">
        <v>60</v>
      </c>
      <c r="K316" s="63">
        <v>60</v>
      </c>
      <c r="L316" s="40">
        <v>285.19</v>
      </c>
      <c r="M316" s="34">
        <f t="shared" si="23"/>
        <v>62</v>
      </c>
      <c r="N316" s="34">
        <v>116</v>
      </c>
      <c r="O316" s="65">
        <f t="shared" si="22"/>
        <v>0.53448275862069</v>
      </c>
      <c r="P316" s="34"/>
    </row>
    <row r="317" s="2" customFormat="1" ht="33" customHeight="1" spans="1:16">
      <c r="A317" s="34">
        <v>314</v>
      </c>
      <c r="B317" s="40">
        <v>2024055482</v>
      </c>
      <c r="C317" s="63" t="s">
        <v>541</v>
      </c>
      <c r="D317" s="34" t="s">
        <v>184</v>
      </c>
      <c r="E317" s="40" t="s">
        <v>521</v>
      </c>
      <c r="F317" s="63" t="s">
        <v>472</v>
      </c>
      <c r="G317" s="40">
        <v>78</v>
      </c>
      <c r="H317" s="40">
        <v>20.03</v>
      </c>
      <c r="I317" s="40">
        <v>60</v>
      </c>
      <c r="J317" s="63">
        <v>60</v>
      </c>
      <c r="K317" s="63">
        <v>60</v>
      </c>
      <c r="L317" s="40">
        <v>278.03</v>
      </c>
      <c r="M317" s="34">
        <f t="shared" si="23"/>
        <v>107</v>
      </c>
      <c r="N317" s="34">
        <v>116</v>
      </c>
      <c r="O317" s="65">
        <f t="shared" si="22"/>
        <v>0.922413793103448</v>
      </c>
      <c r="P317" s="34"/>
    </row>
    <row r="318" s="2" customFormat="1" ht="33" customHeight="1" spans="1:16">
      <c r="A318" s="34">
        <v>315</v>
      </c>
      <c r="B318" s="40">
        <v>2024055483</v>
      </c>
      <c r="C318" s="63" t="s">
        <v>542</v>
      </c>
      <c r="D318" s="34" t="s">
        <v>184</v>
      </c>
      <c r="E318" s="40" t="s">
        <v>521</v>
      </c>
      <c r="F318" s="63" t="s">
        <v>308</v>
      </c>
      <c r="G318" s="40">
        <v>73</v>
      </c>
      <c r="H318" s="40">
        <v>21.06</v>
      </c>
      <c r="I318" s="40">
        <v>60</v>
      </c>
      <c r="J318" s="63">
        <v>60</v>
      </c>
      <c r="K318" s="63">
        <v>60</v>
      </c>
      <c r="L318" s="40">
        <v>274.06</v>
      </c>
      <c r="M318" s="34">
        <f t="shared" si="23"/>
        <v>113</v>
      </c>
      <c r="N318" s="34">
        <v>116</v>
      </c>
      <c r="O318" s="65">
        <f t="shared" si="22"/>
        <v>0.974137931034483</v>
      </c>
      <c r="P318" s="34"/>
    </row>
    <row r="319" s="2" customFormat="1" ht="33" customHeight="1" spans="1:16">
      <c r="A319" s="34">
        <v>316</v>
      </c>
      <c r="B319" s="40">
        <v>2024055484</v>
      </c>
      <c r="C319" s="63" t="s">
        <v>543</v>
      </c>
      <c r="D319" s="34" t="s">
        <v>184</v>
      </c>
      <c r="E319" s="40" t="s">
        <v>521</v>
      </c>
      <c r="F319" s="63" t="s">
        <v>44</v>
      </c>
      <c r="G319" s="40">
        <v>80</v>
      </c>
      <c r="H319" s="40">
        <v>28.24</v>
      </c>
      <c r="I319" s="40">
        <v>60</v>
      </c>
      <c r="J319" s="63">
        <v>60</v>
      </c>
      <c r="K319" s="63">
        <v>70</v>
      </c>
      <c r="L319" s="40">
        <v>298.2</v>
      </c>
      <c r="M319" s="34">
        <f t="shared" si="23"/>
        <v>27</v>
      </c>
      <c r="N319" s="34">
        <v>116</v>
      </c>
      <c r="O319" s="65">
        <f t="shared" ref="O319:O340" si="24">(M319/N319)</f>
        <v>0.232758620689655</v>
      </c>
      <c r="P319" s="34"/>
    </row>
    <row r="320" s="2" customFormat="1" ht="33" customHeight="1" spans="1:16">
      <c r="A320" s="34">
        <v>317</v>
      </c>
      <c r="B320" s="40">
        <v>2024055485</v>
      </c>
      <c r="C320" s="63" t="s">
        <v>544</v>
      </c>
      <c r="D320" s="34" t="s">
        <v>184</v>
      </c>
      <c r="E320" s="40" t="s">
        <v>521</v>
      </c>
      <c r="F320" s="40" t="s">
        <v>151</v>
      </c>
      <c r="G320" s="40">
        <v>83</v>
      </c>
      <c r="H320" s="40">
        <v>23.03</v>
      </c>
      <c r="I320" s="40">
        <v>60</v>
      </c>
      <c r="J320" s="40">
        <v>60</v>
      </c>
      <c r="K320" s="40">
        <v>60</v>
      </c>
      <c r="L320" s="40">
        <v>286.03</v>
      </c>
      <c r="M320" s="34">
        <f t="shared" ref="M320:M338" si="25">_xlfn.RANK.EQ(L320,$L$223:$L$338,0)</f>
        <v>59</v>
      </c>
      <c r="N320" s="34">
        <v>116</v>
      </c>
      <c r="O320" s="65">
        <f t="shared" si="24"/>
        <v>0.508620689655172</v>
      </c>
      <c r="P320" s="34"/>
    </row>
    <row r="321" s="2" customFormat="1" ht="33" customHeight="1" spans="1:16">
      <c r="A321" s="34">
        <v>318</v>
      </c>
      <c r="B321" s="40">
        <v>2024055486</v>
      </c>
      <c r="C321" s="63" t="s">
        <v>545</v>
      </c>
      <c r="D321" s="34" t="s">
        <v>184</v>
      </c>
      <c r="E321" s="40" t="s">
        <v>521</v>
      </c>
      <c r="F321" s="40" t="s">
        <v>546</v>
      </c>
      <c r="G321" s="40">
        <v>80</v>
      </c>
      <c r="H321" s="40">
        <v>21.71</v>
      </c>
      <c r="I321" s="40">
        <v>60</v>
      </c>
      <c r="J321" s="40">
        <v>60</v>
      </c>
      <c r="K321" s="40">
        <v>60</v>
      </c>
      <c r="L321" s="40">
        <v>281.71</v>
      </c>
      <c r="M321" s="34">
        <f t="shared" si="25"/>
        <v>78</v>
      </c>
      <c r="N321" s="34">
        <v>116</v>
      </c>
      <c r="O321" s="65">
        <f t="shared" si="24"/>
        <v>0.672413793103448</v>
      </c>
      <c r="P321" s="34"/>
    </row>
    <row r="322" s="2" customFormat="1" ht="33" customHeight="1" spans="1:16">
      <c r="A322" s="34">
        <v>319</v>
      </c>
      <c r="B322" s="40">
        <v>2024055487</v>
      </c>
      <c r="C322" s="63" t="s">
        <v>547</v>
      </c>
      <c r="D322" s="34" t="s">
        <v>184</v>
      </c>
      <c r="E322" s="40" t="s">
        <v>521</v>
      </c>
      <c r="F322" s="63" t="s">
        <v>22</v>
      </c>
      <c r="G322" s="40">
        <v>78</v>
      </c>
      <c r="H322" s="40">
        <v>20.48</v>
      </c>
      <c r="I322" s="40">
        <v>60</v>
      </c>
      <c r="J322" s="63">
        <v>60</v>
      </c>
      <c r="K322" s="63">
        <v>60</v>
      </c>
      <c r="L322" s="40">
        <v>278.48</v>
      </c>
      <c r="M322" s="34">
        <f t="shared" si="25"/>
        <v>104</v>
      </c>
      <c r="N322" s="34">
        <v>116</v>
      </c>
      <c r="O322" s="65">
        <f t="shared" si="24"/>
        <v>0.896551724137931</v>
      </c>
      <c r="P322" s="34"/>
    </row>
    <row r="323" s="2" customFormat="1" ht="33" customHeight="1" spans="1:16">
      <c r="A323" s="34">
        <v>320</v>
      </c>
      <c r="B323" s="40">
        <v>2024055488</v>
      </c>
      <c r="C323" s="63" t="s">
        <v>548</v>
      </c>
      <c r="D323" s="34" t="s">
        <v>184</v>
      </c>
      <c r="E323" s="40" t="s">
        <v>521</v>
      </c>
      <c r="F323" s="40" t="s">
        <v>549</v>
      </c>
      <c r="G323" s="40">
        <v>80</v>
      </c>
      <c r="H323" s="40">
        <v>38.22</v>
      </c>
      <c r="I323" s="40">
        <v>60</v>
      </c>
      <c r="J323" s="40">
        <v>60</v>
      </c>
      <c r="K323" s="40">
        <v>60</v>
      </c>
      <c r="L323" s="40">
        <v>298.22</v>
      </c>
      <c r="M323" s="34">
        <f t="shared" si="25"/>
        <v>26</v>
      </c>
      <c r="N323" s="34">
        <v>116</v>
      </c>
      <c r="O323" s="65">
        <f t="shared" si="24"/>
        <v>0.224137931034483</v>
      </c>
      <c r="P323" s="34"/>
    </row>
    <row r="324" s="2" customFormat="1" ht="33" customHeight="1" spans="1:16">
      <c r="A324" s="34">
        <v>321</v>
      </c>
      <c r="B324" s="40">
        <v>2024055489</v>
      </c>
      <c r="C324" s="63" t="s">
        <v>550</v>
      </c>
      <c r="D324" s="34" t="s">
        <v>184</v>
      </c>
      <c r="E324" s="40" t="s">
        <v>521</v>
      </c>
      <c r="F324" s="63" t="s">
        <v>303</v>
      </c>
      <c r="G324" s="40">
        <v>80</v>
      </c>
      <c r="H324" s="40">
        <v>20.86</v>
      </c>
      <c r="I324" s="40">
        <v>60</v>
      </c>
      <c r="J324" s="63">
        <v>60</v>
      </c>
      <c r="K324" s="63">
        <v>60</v>
      </c>
      <c r="L324" s="40">
        <v>280.86</v>
      </c>
      <c r="M324" s="34">
        <f t="shared" si="25"/>
        <v>90</v>
      </c>
      <c r="N324" s="34">
        <v>116</v>
      </c>
      <c r="O324" s="65">
        <f t="shared" si="24"/>
        <v>0.775862068965517</v>
      </c>
      <c r="P324" s="34"/>
    </row>
    <row r="325" s="2" customFormat="1" ht="33" customHeight="1" spans="1:16">
      <c r="A325" s="34">
        <v>322</v>
      </c>
      <c r="B325" s="40">
        <v>2024055490</v>
      </c>
      <c r="C325" s="63" t="s">
        <v>551</v>
      </c>
      <c r="D325" s="34" t="s">
        <v>184</v>
      </c>
      <c r="E325" s="40" t="s">
        <v>521</v>
      </c>
      <c r="F325" s="40" t="s">
        <v>176</v>
      </c>
      <c r="G325" s="40">
        <v>80</v>
      </c>
      <c r="H325" s="40">
        <v>19.7</v>
      </c>
      <c r="I325" s="40">
        <v>60</v>
      </c>
      <c r="J325" s="40">
        <v>60</v>
      </c>
      <c r="K325" s="40">
        <v>60</v>
      </c>
      <c r="L325" s="40">
        <v>279.7</v>
      </c>
      <c r="M325" s="34">
        <f t="shared" si="25"/>
        <v>100</v>
      </c>
      <c r="N325" s="34">
        <v>116</v>
      </c>
      <c r="O325" s="65">
        <f t="shared" si="24"/>
        <v>0.862068965517241</v>
      </c>
      <c r="P325" s="34"/>
    </row>
    <row r="326" s="2" customFormat="1" ht="33" customHeight="1" spans="1:16">
      <c r="A326" s="34">
        <v>323</v>
      </c>
      <c r="B326" s="40">
        <v>2024055491</v>
      </c>
      <c r="C326" s="63" t="s">
        <v>552</v>
      </c>
      <c r="D326" s="34" t="s">
        <v>184</v>
      </c>
      <c r="E326" s="40" t="s">
        <v>521</v>
      </c>
      <c r="F326" s="40" t="s">
        <v>146</v>
      </c>
      <c r="G326" s="40">
        <v>80</v>
      </c>
      <c r="H326" s="40">
        <v>22.8</v>
      </c>
      <c r="I326" s="40">
        <v>64</v>
      </c>
      <c r="J326" s="40">
        <v>60</v>
      </c>
      <c r="K326" s="40">
        <v>60</v>
      </c>
      <c r="L326" s="40">
        <v>286.8</v>
      </c>
      <c r="M326" s="34">
        <f t="shared" si="25"/>
        <v>55</v>
      </c>
      <c r="N326" s="34">
        <v>116</v>
      </c>
      <c r="O326" s="65">
        <f t="shared" si="24"/>
        <v>0.474137931034483</v>
      </c>
      <c r="P326" s="34"/>
    </row>
    <row r="327" s="2" customFormat="1" ht="33" customHeight="1" spans="1:16">
      <c r="A327" s="34">
        <v>324</v>
      </c>
      <c r="B327" s="40">
        <v>2024055492</v>
      </c>
      <c r="C327" s="63" t="s">
        <v>553</v>
      </c>
      <c r="D327" s="34" t="s">
        <v>184</v>
      </c>
      <c r="E327" s="40" t="s">
        <v>521</v>
      </c>
      <c r="F327" s="40" t="s">
        <v>28</v>
      </c>
      <c r="G327" s="40">
        <v>76</v>
      </c>
      <c r="H327" s="40">
        <v>26.84</v>
      </c>
      <c r="I327" s="40">
        <v>60</v>
      </c>
      <c r="J327" s="40">
        <v>60</v>
      </c>
      <c r="K327" s="40">
        <v>60</v>
      </c>
      <c r="L327" s="40">
        <v>282.84</v>
      </c>
      <c r="M327" s="34">
        <f t="shared" si="25"/>
        <v>68</v>
      </c>
      <c r="N327" s="34">
        <v>116</v>
      </c>
      <c r="O327" s="65">
        <f t="shared" si="24"/>
        <v>0.586206896551724</v>
      </c>
      <c r="P327" s="34"/>
    </row>
    <row r="328" s="2" customFormat="1" ht="33" customHeight="1" spans="1:16">
      <c r="A328" s="34">
        <v>325</v>
      </c>
      <c r="B328" s="40">
        <v>2024055493</v>
      </c>
      <c r="C328" s="63" t="s">
        <v>554</v>
      </c>
      <c r="D328" s="34" t="s">
        <v>184</v>
      </c>
      <c r="E328" s="40" t="s">
        <v>521</v>
      </c>
      <c r="F328" s="40" t="s">
        <v>24</v>
      </c>
      <c r="G328" s="40">
        <v>80</v>
      </c>
      <c r="H328" s="40">
        <v>21.26</v>
      </c>
      <c r="I328" s="40">
        <v>60</v>
      </c>
      <c r="J328" s="40">
        <v>60</v>
      </c>
      <c r="K328" s="40">
        <v>60</v>
      </c>
      <c r="L328" s="40">
        <v>281.26</v>
      </c>
      <c r="M328" s="34">
        <f t="shared" si="25"/>
        <v>86</v>
      </c>
      <c r="N328" s="34">
        <v>116</v>
      </c>
      <c r="O328" s="65">
        <f t="shared" si="24"/>
        <v>0.741379310344828</v>
      </c>
      <c r="P328" s="34"/>
    </row>
    <row r="329" s="2" customFormat="1" ht="33" customHeight="1" spans="1:16">
      <c r="A329" s="34">
        <v>326</v>
      </c>
      <c r="B329" s="40">
        <v>2024055494</v>
      </c>
      <c r="C329" s="63" t="s">
        <v>555</v>
      </c>
      <c r="D329" s="34" t="s">
        <v>184</v>
      </c>
      <c r="E329" s="40" t="s">
        <v>521</v>
      </c>
      <c r="F329" s="40" t="s">
        <v>154</v>
      </c>
      <c r="G329" s="40">
        <v>78</v>
      </c>
      <c r="H329" s="40">
        <v>32.04</v>
      </c>
      <c r="I329" s="40">
        <v>60</v>
      </c>
      <c r="J329" s="40">
        <v>60</v>
      </c>
      <c r="K329" s="40">
        <v>60</v>
      </c>
      <c r="L329" s="40">
        <v>290.04</v>
      </c>
      <c r="M329" s="34">
        <f t="shared" si="25"/>
        <v>47</v>
      </c>
      <c r="N329" s="34">
        <v>116</v>
      </c>
      <c r="O329" s="65">
        <f t="shared" si="24"/>
        <v>0.405172413793103</v>
      </c>
      <c r="P329" s="34"/>
    </row>
    <row r="330" s="2" customFormat="1" ht="33" customHeight="1" spans="1:16">
      <c r="A330" s="34">
        <v>327</v>
      </c>
      <c r="B330" s="40">
        <v>2024055495</v>
      </c>
      <c r="C330" s="63" t="s">
        <v>556</v>
      </c>
      <c r="D330" s="34" t="s">
        <v>184</v>
      </c>
      <c r="E330" s="40" t="s">
        <v>521</v>
      </c>
      <c r="F330" s="40" t="s">
        <v>363</v>
      </c>
      <c r="G330" s="40">
        <v>78</v>
      </c>
      <c r="H330" s="40">
        <v>23.29</v>
      </c>
      <c r="I330" s="40">
        <v>60</v>
      </c>
      <c r="J330" s="40">
        <v>60</v>
      </c>
      <c r="K330" s="40">
        <v>60</v>
      </c>
      <c r="L330" s="40">
        <v>281.29</v>
      </c>
      <c r="M330" s="34">
        <f t="shared" si="25"/>
        <v>84</v>
      </c>
      <c r="N330" s="34">
        <v>116</v>
      </c>
      <c r="O330" s="65">
        <f t="shared" si="24"/>
        <v>0.724137931034483</v>
      </c>
      <c r="P330" s="34"/>
    </row>
    <row r="331" s="2" customFormat="1" ht="33" customHeight="1" spans="1:16">
      <c r="A331" s="34">
        <v>328</v>
      </c>
      <c r="B331" s="40">
        <v>2024055496</v>
      </c>
      <c r="C331" s="63" t="s">
        <v>557</v>
      </c>
      <c r="D331" s="34" t="s">
        <v>184</v>
      </c>
      <c r="E331" s="40" t="s">
        <v>521</v>
      </c>
      <c r="F331" s="63" t="s">
        <v>403</v>
      </c>
      <c r="G331" s="40">
        <v>78</v>
      </c>
      <c r="H331" s="40">
        <v>22.83</v>
      </c>
      <c r="I331" s="40">
        <v>60</v>
      </c>
      <c r="J331" s="63">
        <v>60</v>
      </c>
      <c r="K331" s="63">
        <v>60</v>
      </c>
      <c r="L331" s="40">
        <v>280.83</v>
      </c>
      <c r="M331" s="34">
        <f t="shared" si="25"/>
        <v>91</v>
      </c>
      <c r="N331" s="34">
        <v>116</v>
      </c>
      <c r="O331" s="65">
        <f t="shared" si="24"/>
        <v>0.78448275862069</v>
      </c>
      <c r="P331" s="34"/>
    </row>
    <row r="332" s="2" customFormat="1" ht="33" customHeight="1" spans="1:16">
      <c r="A332" s="34">
        <v>329</v>
      </c>
      <c r="B332" s="40">
        <v>2024055497</v>
      </c>
      <c r="C332" s="63" t="s">
        <v>558</v>
      </c>
      <c r="D332" s="34" t="s">
        <v>184</v>
      </c>
      <c r="E332" s="40" t="s">
        <v>521</v>
      </c>
      <c r="F332" s="63" t="s">
        <v>559</v>
      </c>
      <c r="G332" s="40">
        <v>80</v>
      </c>
      <c r="H332" s="40">
        <v>21.92</v>
      </c>
      <c r="I332" s="40">
        <v>60</v>
      </c>
      <c r="J332" s="63">
        <v>60</v>
      </c>
      <c r="K332" s="63">
        <v>60</v>
      </c>
      <c r="L332" s="40">
        <v>281.92</v>
      </c>
      <c r="M332" s="34">
        <f t="shared" si="25"/>
        <v>73</v>
      </c>
      <c r="N332" s="34">
        <v>116</v>
      </c>
      <c r="O332" s="65">
        <f t="shared" si="24"/>
        <v>0.629310344827586</v>
      </c>
      <c r="P332" s="34"/>
    </row>
    <row r="333" s="2" customFormat="1" ht="33" customHeight="1" spans="1:16">
      <c r="A333" s="34">
        <v>330</v>
      </c>
      <c r="B333" s="40">
        <v>2024055498</v>
      </c>
      <c r="C333" s="63" t="s">
        <v>560</v>
      </c>
      <c r="D333" s="34" t="s">
        <v>184</v>
      </c>
      <c r="E333" s="40" t="s">
        <v>521</v>
      </c>
      <c r="F333" s="63" t="s">
        <v>63</v>
      </c>
      <c r="G333" s="40">
        <v>81</v>
      </c>
      <c r="H333" s="40">
        <v>24.37</v>
      </c>
      <c r="I333" s="40">
        <v>60</v>
      </c>
      <c r="J333" s="63">
        <v>84</v>
      </c>
      <c r="K333" s="63">
        <v>72</v>
      </c>
      <c r="L333" s="40">
        <v>321.37</v>
      </c>
      <c r="M333" s="34">
        <f t="shared" si="25"/>
        <v>13</v>
      </c>
      <c r="N333" s="34">
        <v>116</v>
      </c>
      <c r="O333" s="65">
        <f t="shared" si="24"/>
        <v>0.112068965517241</v>
      </c>
      <c r="P333" s="34"/>
    </row>
    <row r="334" s="2" customFormat="1" ht="33" customHeight="1" spans="1:16">
      <c r="A334" s="34">
        <v>331</v>
      </c>
      <c r="B334" s="40">
        <v>2024055499</v>
      </c>
      <c r="C334" s="63" t="s">
        <v>561</v>
      </c>
      <c r="D334" s="34" t="s">
        <v>184</v>
      </c>
      <c r="E334" s="40" t="s">
        <v>521</v>
      </c>
      <c r="F334" s="63" t="s">
        <v>212</v>
      </c>
      <c r="G334" s="40">
        <v>80</v>
      </c>
      <c r="H334" s="40">
        <v>21.27</v>
      </c>
      <c r="I334" s="40">
        <v>60</v>
      </c>
      <c r="J334" s="63">
        <v>60</v>
      </c>
      <c r="K334" s="63">
        <v>60</v>
      </c>
      <c r="L334" s="40">
        <v>281.27</v>
      </c>
      <c r="M334" s="34">
        <f t="shared" si="25"/>
        <v>85</v>
      </c>
      <c r="N334" s="34">
        <v>116</v>
      </c>
      <c r="O334" s="65">
        <f t="shared" si="24"/>
        <v>0.732758620689655</v>
      </c>
      <c r="P334" s="34"/>
    </row>
    <row r="335" s="2" customFormat="1" ht="33" customHeight="1" spans="1:16">
      <c r="A335" s="34">
        <v>332</v>
      </c>
      <c r="B335" s="40">
        <v>2024055500</v>
      </c>
      <c r="C335" s="63" t="s">
        <v>562</v>
      </c>
      <c r="D335" s="34" t="s">
        <v>184</v>
      </c>
      <c r="E335" s="40" t="s">
        <v>521</v>
      </c>
      <c r="F335" s="63" t="s">
        <v>316</v>
      </c>
      <c r="G335" s="40">
        <v>80</v>
      </c>
      <c r="H335" s="40">
        <v>31.92</v>
      </c>
      <c r="I335" s="40">
        <v>70</v>
      </c>
      <c r="J335" s="63">
        <v>71</v>
      </c>
      <c r="K335" s="63">
        <v>72</v>
      </c>
      <c r="L335" s="40">
        <v>324.92</v>
      </c>
      <c r="M335" s="34">
        <f t="shared" si="25"/>
        <v>10</v>
      </c>
      <c r="N335" s="34">
        <v>116</v>
      </c>
      <c r="O335" s="65">
        <f t="shared" si="24"/>
        <v>0.0862068965517241</v>
      </c>
      <c r="P335" s="34"/>
    </row>
    <row r="336" s="2" customFormat="1" ht="33" customHeight="1" spans="1:16">
      <c r="A336" s="34">
        <v>333</v>
      </c>
      <c r="B336" s="40">
        <v>2024055501</v>
      </c>
      <c r="C336" s="63" t="s">
        <v>563</v>
      </c>
      <c r="D336" s="34" t="s">
        <v>184</v>
      </c>
      <c r="E336" s="40" t="s">
        <v>521</v>
      </c>
      <c r="F336" s="40" t="s">
        <v>559</v>
      </c>
      <c r="G336" s="40">
        <v>85</v>
      </c>
      <c r="H336" s="40">
        <v>26.63</v>
      </c>
      <c r="I336" s="40">
        <v>60</v>
      </c>
      <c r="J336" s="40">
        <v>60</v>
      </c>
      <c r="K336" s="40">
        <v>60</v>
      </c>
      <c r="L336" s="40">
        <v>291.63</v>
      </c>
      <c r="M336" s="34">
        <f t="shared" si="25"/>
        <v>41</v>
      </c>
      <c r="N336" s="34">
        <v>116</v>
      </c>
      <c r="O336" s="65">
        <f t="shared" si="24"/>
        <v>0.353448275862069</v>
      </c>
      <c r="P336" s="34"/>
    </row>
    <row r="337" s="2" customFormat="1" ht="33" customHeight="1" spans="1:16">
      <c r="A337" s="34">
        <v>334</v>
      </c>
      <c r="B337" s="40">
        <v>2024055502</v>
      </c>
      <c r="C337" s="63" t="s">
        <v>564</v>
      </c>
      <c r="D337" s="34" t="s">
        <v>184</v>
      </c>
      <c r="E337" s="40" t="s">
        <v>521</v>
      </c>
      <c r="F337" s="40" t="s">
        <v>33</v>
      </c>
      <c r="G337" s="40">
        <v>78</v>
      </c>
      <c r="H337" s="40">
        <v>22.22</v>
      </c>
      <c r="I337" s="40">
        <v>60</v>
      </c>
      <c r="J337" s="40">
        <v>60</v>
      </c>
      <c r="K337" s="40">
        <v>60</v>
      </c>
      <c r="L337" s="40">
        <v>280.22</v>
      </c>
      <c r="M337" s="34">
        <f t="shared" si="25"/>
        <v>96</v>
      </c>
      <c r="N337" s="34">
        <v>116</v>
      </c>
      <c r="O337" s="65">
        <f t="shared" si="24"/>
        <v>0.827586206896552</v>
      </c>
      <c r="P337" s="34"/>
    </row>
    <row r="338" s="2" customFormat="1" ht="33" customHeight="1" spans="1:16">
      <c r="A338" s="34">
        <v>335</v>
      </c>
      <c r="B338" s="40">
        <v>2024055503</v>
      </c>
      <c r="C338" s="63" t="s">
        <v>565</v>
      </c>
      <c r="D338" s="34" t="s">
        <v>184</v>
      </c>
      <c r="E338" s="40" t="s">
        <v>521</v>
      </c>
      <c r="F338" s="40" t="s">
        <v>30</v>
      </c>
      <c r="G338" s="40">
        <v>80</v>
      </c>
      <c r="H338" s="40">
        <v>24.6</v>
      </c>
      <c r="I338" s="40">
        <v>60</v>
      </c>
      <c r="J338" s="40">
        <v>70</v>
      </c>
      <c r="K338" s="40">
        <v>60</v>
      </c>
      <c r="L338" s="40">
        <v>294.6</v>
      </c>
      <c r="M338" s="34">
        <f t="shared" si="25"/>
        <v>36</v>
      </c>
      <c r="N338" s="34">
        <v>116</v>
      </c>
      <c r="O338" s="65">
        <f t="shared" si="24"/>
        <v>0.310344827586207</v>
      </c>
      <c r="P338" s="34"/>
    </row>
    <row r="339" s="2" customFormat="1" ht="33" customHeight="1" spans="1:16">
      <c r="A339" s="34">
        <v>336</v>
      </c>
      <c r="B339" s="40">
        <v>2024050451</v>
      </c>
      <c r="C339" s="63" t="s">
        <v>566</v>
      </c>
      <c r="D339" s="40" t="s">
        <v>184</v>
      </c>
      <c r="E339" s="40" t="s">
        <v>567</v>
      </c>
      <c r="F339" s="63" t="s">
        <v>212</v>
      </c>
      <c r="G339" s="63">
        <v>80</v>
      </c>
      <c r="H339" s="63">
        <v>32.07</v>
      </c>
      <c r="I339" s="63">
        <v>65</v>
      </c>
      <c r="J339" s="63">
        <v>70</v>
      </c>
      <c r="K339" s="63">
        <v>60</v>
      </c>
      <c r="L339" s="63">
        <v>307.07</v>
      </c>
      <c r="M339" s="40">
        <v>1</v>
      </c>
      <c r="N339" s="40">
        <v>2</v>
      </c>
      <c r="O339" s="65">
        <f t="shared" si="24"/>
        <v>0.5</v>
      </c>
      <c r="P339" s="34"/>
    </row>
    <row r="340" s="2" customFormat="1" ht="33" customHeight="1" spans="1:16">
      <c r="A340" s="34">
        <v>337</v>
      </c>
      <c r="B340" s="40">
        <v>2024050452</v>
      </c>
      <c r="C340" s="63" t="s">
        <v>568</v>
      </c>
      <c r="D340" s="40" t="s">
        <v>184</v>
      </c>
      <c r="E340" s="40" t="s">
        <v>567</v>
      </c>
      <c r="F340" s="40" t="s">
        <v>336</v>
      </c>
      <c r="G340" s="40">
        <v>80</v>
      </c>
      <c r="H340" s="40">
        <v>26.42</v>
      </c>
      <c r="I340" s="40">
        <v>60</v>
      </c>
      <c r="J340" s="40">
        <v>60</v>
      </c>
      <c r="K340" s="40">
        <v>60</v>
      </c>
      <c r="L340" s="40">
        <v>286.42</v>
      </c>
      <c r="M340" s="40">
        <v>2</v>
      </c>
      <c r="N340" s="40">
        <v>2</v>
      </c>
      <c r="O340" s="65">
        <f t="shared" si="24"/>
        <v>1</v>
      </c>
      <c r="P340" s="34"/>
    </row>
    <row r="341" s="2" customFormat="1" ht="33" customHeight="1" spans="1:16">
      <c r="A341" s="34">
        <v>338</v>
      </c>
      <c r="B341" s="40">
        <v>2024050590</v>
      </c>
      <c r="C341" s="63" t="s">
        <v>569</v>
      </c>
      <c r="D341" s="40" t="s">
        <v>184</v>
      </c>
      <c r="E341" s="40" t="s">
        <v>567</v>
      </c>
      <c r="F341" s="40" t="s">
        <v>116</v>
      </c>
      <c r="G341" s="40">
        <v>83</v>
      </c>
      <c r="H341" s="40">
        <v>35.05</v>
      </c>
      <c r="I341" s="40">
        <v>60</v>
      </c>
      <c r="J341" s="40">
        <v>60</v>
      </c>
      <c r="K341" s="40">
        <v>60</v>
      </c>
      <c r="L341" s="40">
        <v>298.05</v>
      </c>
      <c r="M341" s="40">
        <f>_xlfn.RANK.EQ(L341,$L$341:$L$355,0)</f>
        <v>8</v>
      </c>
      <c r="N341" s="40">
        <v>15</v>
      </c>
      <c r="O341" s="65">
        <f t="shared" ref="O341:O355" si="26">(M341/N341)</f>
        <v>0.533333333333333</v>
      </c>
      <c r="P341" s="34"/>
    </row>
    <row r="342" s="2" customFormat="1" ht="33" customHeight="1" spans="1:16">
      <c r="A342" s="34">
        <v>339</v>
      </c>
      <c r="B342" s="40">
        <v>2024050594</v>
      </c>
      <c r="C342" s="63" t="s">
        <v>570</v>
      </c>
      <c r="D342" s="40" t="s">
        <v>184</v>
      </c>
      <c r="E342" s="40" t="s">
        <v>567</v>
      </c>
      <c r="F342" s="40" t="s">
        <v>112</v>
      </c>
      <c r="G342" s="40">
        <v>80</v>
      </c>
      <c r="H342" s="40">
        <v>32.82</v>
      </c>
      <c r="I342" s="40">
        <v>60</v>
      </c>
      <c r="J342" s="40">
        <v>60</v>
      </c>
      <c r="K342" s="40">
        <v>60</v>
      </c>
      <c r="L342" s="40">
        <v>292.82</v>
      </c>
      <c r="M342" s="40">
        <f t="shared" ref="M342:M355" si="27">_xlfn.RANK.EQ(L342,$L$341:$L$355,0)</f>
        <v>11</v>
      </c>
      <c r="N342" s="40">
        <v>15</v>
      </c>
      <c r="O342" s="65">
        <f t="shared" si="26"/>
        <v>0.733333333333333</v>
      </c>
      <c r="P342" s="34"/>
    </row>
    <row r="343" s="2" customFormat="1" ht="33" customHeight="1" spans="1:16">
      <c r="A343" s="34">
        <v>340</v>
      </c>
      <c r="B343" s="40">
        <v>2024050595</v>
      </c>
      <c r="C343" s="63" t="s">
        <v>571</v>
      </c>
      <c r="D343" s="40" t="s">
        <v>184</v>
      </c>
      <c r="E343" s="40" t="s">
        <v>567</v>
      </c>
      <c r="F343" s="40" t="s">
        <v>116</v>
      </c>
      <c r="G343" s="40">
        <v>80</v>
      </c>
      <c r="H343" s="40">
        <v>30.65</v>
      </c>
      <c r="I343" s="40">
        <v>84</v>
      </c>
      <c r="J343" s="40">
        <v>60</v>
      </c>
      <c r="K343" s="40">
        <v>60</v>
      </c>
      <c r="L343" s="40">
        <v>314.65</v>
      </c>
      <c r="M343" s="40">
        <f t="shared" si="27"/>
        <v>3</v>
      </c>
      <c r="N343" s="40">
        <v>15</v>
      </c>
      <c r="O343" s="65">
        <f t="shared" si="26"/>
        <v>0.2</v>
      </c>
      <c r="P343" s="34"/>
    </row>
    <row r="344" s="2" customFormat="1" ht="33" customHeight="1" spans="1:16">
      <c r="A344" s="34">
        <v>341</v>
      </c>
      <c r="B344" s="40">
        <v>2024050596</v>
      </c>
      <c r="C344" s="63" t="s">
        <v>572</v>
      </c>
      <c r="D344" s="40" t="s">
        <v>184</v>
      </c>
      <c r="E344" s="40" t="s">
        <v>567</v>
      </c>
      <c r="F344" s="40" t="s">
        <v>573</v>
      </c>
      <c r="G344" s="40">
        <v>84</v>
      </c>
      <c r="H344" s="40">
        <v>32.07</v>
      </c>
      <c r="I344" s="40">
        <v>60</v>
      </c>
      <c r="J344" s="40">
        <v>60</v>
      </c>
      <c r="K344" s="40">
        <v>60</v>
      </c>
      <c r="L344" s="40">
        <v>296.07</v>
      </c>
      <c r="M344" s="40">
        <f t="shared" si="27"/>
        <v>9</v>
      </c>
      <c r="N344" s="40">
        <v>15</v>
      </c>
      <c r="O344" s="65">
        <f t="shared" si="26"/>
        <v>0.6</v>
      </c>
      <c r="P344" s="34"/>
    </row>
    <row r="345" s="2" customFormat="1" ht="33" customHeight="1" spans="1:16">
      <c r="A345" s="34">
        <v>342</v>
      </c>
      <c r="B345" s="40">
        <v>2024050597</v>
      </c>
      <c r="C345" s="63" t="s">
        <v>574</v>
      </c>
      <c r="D345" s="40" t="s">
        <v>184</v>
      </c>
      <c r="E345" s="40" t="s">
        <v>567</v>
      </c>
      <c r="F345" s="40" t="s">
        <v>575</v>
      </c>
      <c r="G345" s="40">
        <v>86</v>
      </c>
      <c r="H345" s="40">
        <v>32.61</v>
      </c>
      <c r="I345" s="40">
        <v>60</v>
      </c>
      <c r="J345" s="40">
        <v>60</v>
      </c>
      <c r="K345" s="40">
        <v>60</v>
      </c>
      <c r="L345" s="40">
        <v>298.61</v>
      </c>
      <c r="M345" s="40">
        <f t="shared" si="27"/>
        <v>7</v>
      </c>
      <c r="N345" s="40">
        <v>15</v>
      </c>
      <c r="O345" s="65">
        <f t="shared" si="26"/>
        <v>0.466666666666667</v>
      </c>
      <c r="P345" s="34"/>
    </row>
    <row r="346" s="2" customFormat="1" ht="33" customHeight="1" spans="1:16">
      <c r="A346" s="34">
        <v>343</v>
      </c>
      <c r="B346" s="40">
        <v>2024050598</v>
      </c>
      <c r="C346" s="63" t="s">
        <v>576</v>
      </c>
      <c r="D346" s="40" t="s">
        <v>184</v>
      </c>
      <c r="E346" s="40" t="s">
        <v>567</v>
      </c>
      <c r="F346" s="40" t="s">
        <v>143</v>
      </c>
      <c r="G346" s="40">
        <v>83</v>
      </c>
      <c r="H346" s="40">
        <v>39.2</v>
      </c>
      <c r="I346" s="40">
        <v>60</v>
      </c>
      <c r="J346" s="40">
        <v>75</v>
      </c>
      <c r="K346" s="40">
        <v>64</v>
      </c>
      <c r="L346" s="40">
        <v>321.2</v>
      </c>
      <c r="M346" s="40">
        <f t="shared" si="27"/>
        <v>2</v>
      </c>
      <c r="N346" s="40">
        <v>15</v>
      </c>
      <c r="O346" s="65">
        <f t="shared" si="26"/>
        <v>0.133333333333333</v>
      </c>
      <c r="P346" s="34"/>
    </row>
    <row r="347" s="2" customFormat="1" ht="33" customHeight="1" spans="1:16">
      <c r="A347" s="34">
        <v>344</v>
      </c>
      <c r="B347" s="40">
        <v>2024050599</v>
      </c>
      <c r="C347" s="63" t="s">
        <v>577</v>
      </c>
      <c r="D347" s="40" t="s">
        <v>184</v>
      </c>
      <c r="E347" s="40" t="s">
        <v>567</v>
      </c>
      <c r="F347" s="40" t="s">
        <v>578</v>
      </c>
      <c r="G347" s="40">
        <v>80</v>
      </c>
      <c r="H347" s="40">
        <v>30.41</v>
      </c>
      <c r="I347" s="40">
        <v>60</v>
      </c>
      <c r="J347" s="40">
        <v>60</v>
      </c>
      <c r="K347" s="40">
        <v>60</v>
      </c>
      <c r="L347" s="40">
        <v>290.41</v>
      </c>
      <c r="M347" s="40">
        <f t="shared" si="27"/>
        <v>13</v>
      </c>
      <c r="N347" s="40">
        <v>15</v>
      </c>
      <c r="O347" s="65">
        <f t="shared" si="26"/>
        <v>0.866666666666667</v>
      </c>
      <c r="P347" s="34"/>
    </row>
    <row r="348" s="2" customFormat="1" ht="33" customHeight="1" spans="1:16">
      <c r="A348" s="34">
        <v>345</v>
      </c>
      <c r="B348" s="40">
        <v>2024050601</v>
      </c>
      <c r="C348" s="63" t="s">
        <v>579</v>
      </c>
      <c r="D348" s="40" t="s">
        <v>184</v>
      </c>
      <c r="E348" s="40" t="s">
        <v>567</v>
      </c>
      <c r="F348" s="40" t="s">
        <v>126</v>
      </c>
      <c r="G348" s="40">
        <v>80</v>
      </c>
      <c r="H348" s="40">
        <v>27.32</v>
      </c>
      <c r="I348" s="40">
        <v>60</v>
      </c>
      <c r="J348" s="40">
        <v>60</v>
      </c>
      <c r="K348" s="40">
        <v>60</v>
      </c>
      <c r="L348" s="40">
        <v>287.32</v>
      </c>
      <c r="M348" s="40">
        <f t="shared" si="27"/>
        <v>14</v>
      </c>
      <c r="N348" s="40">
        <v>15</v>
      </c>
      <c r="O348" s="65">
        <f t="shared" si="26"/>
        <v>0.933333333333333</v>
      </c>
      <c r="P348" s="34"/>
    </row>
    <row r="349" s="2" customFormat="1" ht="33" customHeight="1" spans="1:16">
      <c r="A349" s="34">
        <v>346</v>
      </c>
      <c r="B349" s="40">
        <v>2024050602</v>
      </c>
      <c r="C349" s="63" t="s">
        <v>580</v>
      </c>
      <c r="D349" s="40" t="s">
        <v>184</v>
      </c>
      <c r="E349" s="40" t="s">
        <v>567</v>
      </c>
      <c r="F349" s="40" t="s">
        <v>143</v>
      </c>
      <c r="G349" s="40">
        <v>80</v>
      </c>
      <c r="H349" s="40">
        <v>21.56</v>
      </c>
      <c r="I349" s="40">
        <v>60</v>
      </c>
      <c r="J349" s="40">
        <v>60</v>
      </c>
      <c r="K349" s="40">
        <v>60</v>
      </c>
      <c r="L349" s="40">
        <v>281.56</v>
      </c>
      <c r="M349" s="40">
        <f t="shared" si="27"/>
        <v>15</v>
      </c>
      <c r="N349" s="40">
        <v>15</v>
      </c>
      <c r="O349" s="65">
        <f t="shared" si="26"/>
        <v>1</v>
      </c>
      <c r="P349" s="34"/>
    </row>
    <row r="350" s="2" customFormat="1" ht="33" customHeight="1" spans="1:16">
      <c r="A350" s="34">
        <v>347</v>
      </c>
      <c r="B350" s="40">
        <v>2024050604</v>
      </c>
      <c r="C350" s="63" t="s">
        <v>581</v>
      </c>
      <c r="D350" s="40" t="s">
        <v>184</v>
      </c>
      <c r="E350" s="40" t="s">
        <v>567</v>
      </c>
      <c r="F350" s="40" t="s">
        <v>114</v>
      </c>
      <c r="G350" s="40">
        <v>80</v>
      </c>
      <c r="H350" s="40">
        <v>32.58</v>
      </c>
      <c r="I350" s="40">
        <v>60</v>
      </c>
      <c r="J350" s="40">
        <v>60</v>
      </c>
      <c r="K350" s="40">
        <v>62</v>
      </c>
      <c r="L350" s="40">
        <v>294.58</v>
      </c>
      <c r="M350" s="40">
        <f t="shared" si="27"/>
        <v>10</v>
      </c>
      <c r="N350" s="40">
        <v>15</v>
      </c>
      <c r="O350" s="65">
        <f t="shared" si="26"/>
        <v>0.666666666666667</v>
      </c>
      <c r="P350" s="34"/>
    </row>
    <row r="351" s="2" customFormat="1" ht="33" customHeight="1" spans="1:16">
      <c r="A351" s="34">
        <v>348</v>
      </c>
      <c r="B351" s="40">
        <v>2024050605</v>
      </c>
      <c r="C351" s="63" t="s">
        <v>582</v>
      </c>
      <c r="D351" s="40" t="s">
        <v>184</v>
      </c>
      <c r="E351" s="40" t="s">
        <v>567</v>
      </c>
      <c r="F351" s="40" t="s">
        <v>583</v>
      </c>
      <c r="G351" s="40">
        <v>80</v>
      </c>
      <c r="H351" s="40">
        <v>35.02</v>
      </c>
      <c r="I351" s="40">
        <v>60</v>
      </c>
      <c r="J351" s="40">
        <v>60</v>
      </c>
      <c r="K351" s="40">
        <v>72</v>
      </c>
      <c r="L351" s="40">
        <v>307.02</v>
      </c>
      <c r="M351" s="40">
        <f t="shared" si="27"/>
        <v>5</v>
      </c>
      <c r="N351" s="40">
        <v>15</v>
      </c>
      <c r="O351" s="65">
        <f t="shared" si="26"/>
        <v>0.333333333333333</v>
      </c>
      <c r="P351" s="34"/>
    </row>
    <row r="352" s="2" customFormat="1" ht="33" customHeight="1" spans="1:16">
      <c r="A352" s="34">
        <v>349</v>
      </c>
      <c r="B352" s="40">
        <v>2024050606</v>
      </c>
      <c r="C352" s="63" t="s">
        <v>584</v>
      </c>
      <c r="D352" s="40" t="s">
        <v>184</v>
      </c>
      <c r="E352" s="40" t="s">
        <v>567</v>
      </c>
      <c r="F352" s="40" t="s">
        <v>129</v>
      </c>
      <c r="G352" s="40">
        <v>80</v>
      </c>
      <c r="H352" s="40">
        <v>32.38</v>
      </c>
      <c r="I352" s="40">
        <v>60</v>
      </c>
      <c r="J352" s="40">
        <v>60</v>
      </c>
      <c r="K352" s="40">
        <v>60</v>
      </c>
      <c r="L352" s="40">
        <v>292.38</v>
      </c>
      <c r="M352" s="40">
        <f t="shared" si="27"/>
        <v>12</v>
      </c>
      <c r="N352" s="40">
        <v>15</v>
      </c>
      <c r="O352" s="65">
        <f t="shared" si="26"/>
        <v>0.8</v>
      </c>
      <c r="P352" s="34"/>
    </row>
    <row r="353" s="2" customFormat="1" ht="33" customHeight="1" spans="1:16">
      <c r="A353" s="34">
        <v>350</v>
      </c>
      <c r="B353" s="40">
        <v>2024050608</v>
      </c>
      <c r="C353" s="63" t="s">
        <v>585</v>
      </c>
      <c r="D353" s="40" t="s">
        <v>184</v>
      </c>
      <c r="E353" s="40" t="s">
        <v>567</v>
      </c>
      <c r="F353" s="40" t="s">
        <v>255</v>
      </c>
      <c r="G353" s="40">
        <v>80</v>
      </c>
      <c r="H353" s="40">
        <v>35.05</v>
      </c>
      <c r="I353" s="40">
        <v>60</v>
      </c>
      <c r="J353" s="40">
        <v>60</v>
      </c>
      <c r="K353" s="40">
        <v>65</v>
      </c>
      <c r="L353" s="40">
        <v>300.05</v>
      </c>
      <c r="M353" s="40">
        <f t="shared" si="27"/>
        <v>6</v>
      </c>
      <c r="N353" s="40">
        <v>15</v>
      </c>
      <c r="O353" s="65">
        <f t="shared" si="26"/>
        <v>0.4</v>
      </c>
      <c r="P353" s="34"/>
    </row>
    <row r="354" s="2" customFormat="1" ht="33" customHeight="1" spans="1:16">
      <c r="A354" s="34">
        <v>351</v>
      </c>
      <c r="B354" s="40">
        <v>2024050609</v>
      </c>
      <c r="C354" s="63" t="s">
        <v>586</v>
      </c>
      <c r="D354" s="40" t="s">
        <v>184</v>
      </c>
      <c r="E354" s="40" t="s">
        <v>567</v>
      </c>
      <c r="F354" s="40" t="s">
        <v>114</v>
      </c>
      <c r="G354" s="40">
        <v>88</v>
      </c>
      <c r="H354" s="40">
        <v>32.83</v>
      </c>
      <c r="I354" s="40">
        <v>60</v>
      </c>
      <c r="J354" s="40">
        <v>60</v>
      </c>
      <c r="K354" s="40">
        <v>67</v>
      </c>
      <c r="L354" s="40">
        <v>307.83</v>
      </c>
      <c r="M354" s="40">
        <f t="shared" si="27"/>
        <v>4</v>
      </c>
      <c r="N354" s="40">
        <v>15</v>
      </c>
      <c r="O354" s="65">
        <f t="shared" si="26"/>
        <v>0.266666666666667</v>
      </c>
      <c r="P354" s="34"/>
    </row>
    <row r="355" s="2" customFormat="1" ht="33" customHeight="1" spans="1:16">
      <c r="A355" s="34">
        <v>352</v>
      </c>
      <c r="B355" s="40">
        <v>2024050610</v>
      </c>
      <c r="C355" s="63" t="s">
        <v>499</v>
      </c>
      <c r="D355" s="40" t="s">
        <v>184</v>
      </c>
      <c r="E355" s="40" t="s">
        <v>567</v>
      </c>
      <c r="F355" s="40" t="s">
        <v>123</v>
      </c>
      <c r="G355" s="40">
        <v>81</v>
      </c>
      <c r="H355" s="40">
        <v>33.14</v>
      </c>
      <c r="I355" s="40">
        <v>70</v>
      </c>
      <c r="J355" s="40">
        <v>80</v>
      </c>
      <c r="K355" s="40">
        <v>72</v>
      </c>
      <c r="L355" s="40">
        <v>336.14</v>
      </c>
      <c r="M355" s="40">
        <f t="shared" si="27"/>
        <v>1</v>
      </c>
      <c r="N355" s="40">
        <v>15</v>
      </c>
      <c r="O355" s="65">
        <f t="shared" si="26"/>
        <v>0.0666666666666667</v>
      </c>
      <c r="P355" s="34"/>
    </row>
    <row r="356" s="2" customFormat="1" ht="33" customHeight="1" spans="1:16">
      <c r="A356" s="34">
        <v>353</v>
      </c>
      <c r="B356" s="40">
        <v>2024050611</v>
      </c>
      <c r="C356" s="63" t="s">
        <v>587</v>
      </c>
      <c r="D356" s="40" t="s">
        <v>184</v>
      </c>
      <c r="E356" s="40" t="s">
        <v>567</v>
      </c>
      <c r="F356" s="40" t="s">
        <v>120</v>
      </c>
      <c r="G356" s="40">
        <v>80</v>
      </c>
      <c r="H356" s="40">
        <v>33.99</v>
      </c>
      <c r="I356" s="40">
        <v>60</v>
      </c>
      <c r="J356" s="40">
        <v>60</v>
      </c>
      <c r="K356" s="40">
        <v>60</v>
      </c>
      <c r="L356" s="40">
        <v>293.99</v>
      </c>
      <c r="M356" s="40">
        <f>_xlfn.RANK.EQ(L356,$L$356:$L$382,0)</f>
        <v>7</v>
      </c>
      <c r="N356" s="40">
        <v>27</v>
      </c>
      <c r="O356" s="65">
        <f t="shared" ref="O356:O382" si="28">(M356/N356)</f>
        <v>0.259259259259259</v>
      </c>
      <c r="P356" s="34"/>
    </row>
    <row r="357" s="2" customFormat="1" ht="33" customHeight="1" spans="1:16">
      <c r="A357" s="34">
        <v>354</v>
      </c>
      <c r="B357" s="40">
        <v>2024050612</v>
      </c>
      <c r="C357" s="63" t="s">
        <v>588</v>
      </c>
      <c r="D357" s="40" t="s">
        <v>184</v>
      </c>
      <c r="E357" s="40" t="s">
        <v>567</v>
      </c>
      <c r="F357" s="40" t="s">
        <v>589</v>
      </c>
      <c r="G357" s="40">
        <v>80</v>
      </c>
      <c r="H357" s="40">
        <v>32.94</v>
      </c>
      <c r="I357" s="40">
        <v>86</v>
      </c>
      <c r="J357" s="40">
        <v>65</v>
      </c>
      <c r="K357" s="40">
        <v>60</v>
      </c>
      <c r="L357" s="40">
        <v>323.94</v>
      </c>
      <c r="M357" s="40">
        <f t="shared" ref="M357:M382" si="29">_xlfn.RANK.EQ(L357,$L$356:$L$382,0)</f>
        <v>3</v>
      </c>
      <c r="N357" s="40">
        <v>27</v>
      </c>
      <c r="O357" s="65">
        <f t="shared" si="28"/>
        <v>0.111111111111111</v>
      </c>
      <c r="P357" s="34"/>
    </row>
    <row r="358" s="2" customFormat="1" ht="33" customHeight="1" spans="1:16">
      <c r="A358" s="34">
        <v>355</v>
      </c>
      <c r="B358" s="40">
        <v>2024050613</v>
      </c>
      <c r="C358" s="63" t="s">
        <v>590</v>
      </c>
      <c r="D358" s="40" t="s">
        <v>184</v>
      </c>
      <c r="E358" s="40" t="s">
        <v>567</v>
      </c>
      <c r="F358" s="40" t="s">
        <v>120</v>
      </c>
      <c r="G358" s="40">
        <v>80</v>
      </c>
      <c r="H358" s="40">
        <v>33.71</v>
      </c>
      <c r="I358" s="40">
        <v>60</v>
      </c>
      <c r="J358" s="40">
        <v>60</v>
      </c>
      <c r="K358" s="40">
        <v>60</v>
      </c>
      <c r="L358" s="40">
        <v>293.71</v>
      </c>
      <c r="M358" s="40">
        <f t="shared" si="29"/>
        <v>9</v>
      </c>
      <c r="N358" s="40">
        <v>27</v>
      </c>
      <c r="O358" s="65">
        <f t="shared" si="28"/>
        <v>0.333333333333333</v>
      </c>
      <c r="P358" s="34"/>
    </row>
    <row r="359" s="2" customFormat="1" ht="33" customHeight="1" spans="1:16">
      <c r="A359" s="34">
        <v>356</v>
      </c>
      <c r="B359" s="40">
        <v>2024050614</v>
      </c>
      <c r="C359" s="63" t="s">
        <v>591</v>
      </c>
      <c r="D359" s="40" t="s">
        <v>184</v>
      </c>
      <c r="E359" s="40" t="s">
        <v>567</v>
      </c>
      <c r="F359" s="40" t="s">
        <v>592</v>
      </c>
      <c r="G359" s="40">
        <v>80</v>
      </c>
      <c r="H359" s="40">
        <v>29.27</v>
      </c>
      <c r="I359" s="40">
        <v>60</v>
      </c>
      <c r="J359" s="40">
        <v>60</v>
      </c>
      <c r="K359" s="40">
        <v>60</v>
      </c>
      <c r="L359" s="40">
        <v>289.27</v>
      </c>
      <c r="M359" s="40">
        <f t="shared" si="29"/>
        <v>12</v>
      </c>
      <c r="N359" s="40">
        <v>27</v>
      </c>
      <c r="O359" s="65">
        <f t="shared" si="28"/>
        <v>0.444444444444444</v>
      </c>
      <c r="P359" s="34"/>
    </row>
    <row r="360" s="2" customFormat="1" ht="33" customHeight="1" spans="1:16">
      <c r="A360" s="34">
        <v>357</v>
      </c>
      <c r="B360" s="40">
        <v>2024055504</v>
      </c>
      <c r="C360" s="63" t="s">
        <v>593</v>
      </c>
      <c r="D360" s="40" t="s">
        <v>184</v>
      </c>
      <c r="E360" s="40" t="s">
        <v>567</v>
      </c>
      <c r="F360" s="11" t="s">
        <v>583</v>
      </c>
      <c r="G360" s="40">
        <v>86</v>
      </c>
      <c r="H360" s="40">
        <v>25.88</v>
      </c>
      <c r="I360" s="40">
        <v>60</v>
      </c>
      <c r="J360" s="11">
        <v>60</v>
      </c>
      <c r="K360" s="11">
        <v>62</v>
      </c>
      <c r="L360" s="40">
        <v>293.88</v>
      </c>
      <c r="M360" s="40">
        <f t="shared" si="29"/>
        <v>8</v>
      </c>
      <c r="N360" s="40">
        <v>27</v>
      </c>
      <c r="O360" s="65">
        <f t="shared" si="28"/>
        <v>0.296296296296296</v>
      </c>
      <c r="P360" s="34"/>
    </row>
    <row r="361" s="2" customFormat="1" ht="33" customHeight="1" spans="1:16">
      <c r="A361" s="34">
        <v>358</v>
      </c>
      <c r="B361" s="40">
        <v>2024055506</v>
      </c>
      <c r="C361" s="63" t="s">
        <v>594</v>
      </c>
      <c r="D361" s="40" t="s">
        <v>184</v>
      </c>
      <c r="E361" s="40" t="s">
        <v>567</v>
      </c>
      <c r="F361" s="11" t="s">
        <v>143</v>
      </c>
      <c r="G361" s="40">
        <v>80</v>
      </c>
      <c r="H361" s="40">
        <v>22.84</v>
      </c>
      <c r="I361" s="40">
        <v>60</v>
      </c>
      <c r="J361" s="11">
        <v>61</v>
      </c>
      <c r="K361" s="11">
        <v>60</v>
      </c>
      <c r="L361" s="40">
        <v>283.84</v>
      </c>
      <c r="M361" s="40">
        <f t="shared" si="29"/>
        <v>16</v>
      </c>
      <c r="N361" s="40">
        <v>27</v>
      </c>
      <c r="O361" s="65">
        <f t="shared" si="28"/>
        <v>0.592592592592593</v>
      </c>
      <c r="P361" s="34"/>
    </row>
    <row r="362" s="2" customFormat="1" ht="33" customHeight="1" spans="1:16">
      <c r="A362" s="34">
        <v>359</v>
      </c>
      <c r="B362" s="40">
        <v>2024055507</v>
      </c>
      <c r="C362" s="63" t="s">
        <v>595</v>
      </c>
      <c r="D362" s="40" t="s">
        <v>184</v>
      </c>
      <c r="E362" s="40" t="s">
        <v>567</v>
      </c>
      <c r="F362" s="11" t="s">
        <v>126</v>
      </c>
      <c r="G362" s="40">
        <v>80</v>
      </c>
      <c r="H362" s="40">
        <v>21.32</v>
      </c>
      <c r="I362" s="40">
        <v>60</v>
      </c>
      <c r="J362" s="11">
        <v>60</v>
      </c>
      <c r="K362" s="11">
        <v>60</v>
      </c>
      <c r="L362" s="40">
        <v>281.32</v>
      </c>
      <c r="M362" s="40">
        <f t="shared" si="29"/>
        <v>19</v>
      </c>
      <c r="N362" s="40">
        <v>27</v>
      </c>
      <c r="O362" s="65">
        <f t="shared" si="28"/>
        <v>0.703703703703704</v>
      </c>
      <c r="P362" s="34"/>
    </row>
    <row r="363" s="2" customFormat="1" ht="33" customHeight="1" spans="1:16">
      <c r="A363" s="34">
        <v>360</v>
      </c>
      <c r="B363" s="40">
        <v>2024055508</v>
      </c>
      <c r="C363" s="63" t="s">
        <v>596</v>
      </c>
      <c r="D363" s="40" t="s">
        <v>184</v>
      </c>
      <c r="E363" s="40" t="s">
        <v>567</v>
      </c>
      <c r="F363" s="11" t="s">
        <v>120</v>
      </c>
      <c r="G363" s="40">
        <v>80</v>
      </c>
      <c r="H363" s="40">
        <v>20.04</v>
      </c>
      <c r="I363" s="40">
        <v>60</v>
      </c>
      <c r="J363" s="11">
        <v>60</v>
      </c>
      <c r="K363" s="11">
        <v>60</v>
      </c>
      <c r="L363" s="40">
        <v>280.04</v>
      </c>
      <c r="M363" s="40">
        <f t="shared" si="29"/>
        <v>26</v>
      </c>
      <c r="N363" s="40">
        <v>27</v>
      </c>
      <c r="O363" s="65">
        <f t="shared" si="28"/>
        <v>0.962962962962963</v>
      </c>
      <c r="P363" s="34"/>
    </row>
    <row r="364" s="2" customFormat="1" ht="33" customHeight="1" spans="1:16">
      <c r="A364" s="34">
        <v>361</v>
      </c>
      <c r="B364" s="40">
        <v>2024055509</v>
      </c>
      <c r="C364" s="63" t="s">
        <v>597</v>
      </c>
      <c r="D364" s="40" t="s">
        <v>184</v>
      </c>
      <c r="E364" s="40" t="s">
        <v>567</v>
      </c>
      <c r="F364" s="11" t="s">
        <v>592</v>
      </c>
      <c r="G364" s="40">
        <v>80</v>
      </c>
      <c r="H364" s="40">
        <v>19.7</v>
      </c>
      <c r="I364" s="40">
        <v>60</v>
      </c>
      <c r="J364" s="11">
        <v>60</v>
      </c>
      <c r="K364" s="11">
        <v>60</v>
      </c>
      <c r="L364" s="40">
        <v>279.7</v>
      </c>
      <c r="M364" s="40">
        <f t="shared" si="29"/>
        <v>27</v>
      </c>
      <c r="N364" s="40">
        <v>27</v>
      </c>
      <c r="O364" s="65">
        <f t="shared" si="28"/>
        <v>1</v>
      </c>
      <c r="P364" s="34"/>
    </row>
    <row r="365" s="2" customFormat="1" ht="33" customHeight="1" spans="1:16">
      <c r="A365" s="34">
        <v>362</v>
      </c>
      <c r="B365" s="40">
        <v>2024055510</v>
      </c>
      <c r="C365" s="63" t="s">
        <v>598</v>
      </c>
      <c r="D365" s="40" t="s">
        <v>184</v>
      </c>
      <c r="E365" s="40" t="s">
        <v>567</v>
      </c>
      <c r="F365" s="11" t="s">
        <v>255</v>
      </c>
      <c r="G365" s="40">
        <v>80</v>
      </c>
      <c r="H365" s="40">
        <v>20.84</v>
      </c>
      <c r="I365" s="40">
        <v>60</v>
      </c>
      <c r="J365" s="11">
        <v>60</v>
      </c>
      <c r="K365" s="11">
        <v>60</v>
      </c>
      <c r="L365" s="40">
        <v>280.84</v>
      </c>
      <c r="M365" s="40">
        <f t="shared" si="29"/>
        <v>22</v>
      </c>
      <c r="N365" s="40">
        <v>27</v>
      </c>
      <c r="O365" s="65">
        <f t="shared" si="28"/>
        <v>0.814814814814815</v>
      </c>
      <c r="P365" s="34"/>
    </row>
    <row r="366" s="2" customFormat="1" ht="33" customHeight="1" spans="1:16">
      <c r="A366" s="34">
        <v>363</v>
      </c>
      <c r="B366" s="40">
        <v>2024055511</v>
      </c>
      <c r="C366" s="63" t="s">
        <v>599</v>
      </c>
      <c r="D366" s="40" t="s">
        <v>184</v>
      </c>
      <c r="E366" s="40" t="s">
        <v>567</v>
      </c>
      <c r="F366" s="11" t="s">
        <v>592</v>
      </c>
      <c r="G366" s="40">
        <v>80</v>
      </c>
      <c r="H366" s="40">
        <v>20.05</v>
      </c>
      <c r="I366" s="40">
        <v>60</v>
      </c>
      <c r="J366" s="11">
        <v>60</v>
      </c>
      <c r="K366" s="11">
        <v>60</v>
      </c>
      <c r="L366" s="40">
        <v>280.05</v>
      </c>
      <c r="M366" s="40">
        <f t="shared" si="29"/>
        <v>25</v>
      </c>
      <c r="N366" s="40">
        <v>27</v>
      </c>
      <c r="O366" s="65">
        <f t="shared" si="28"/>
        <v>0.925925925925926</v>
      </c>
      <c r="P366" s="34"/>
    </row>
    <row r="367" s="2" customFormat="1" ht="33" customHeight="1" spans="1:16">
      <c r="A367" s="34">
        <v>364</v>
      </c>
      <c r="B367" s="40">
        <v>2024055513</v>
      </c>
      <c r="C367" s="63" t="s">
        <v>600</v>
      </c>
      <c r="D367" s="40" t="s">
        <v>184</v>
      </c>
      <c r="E367" s="40" t="s">
        <v>567</v>
      </c>
      <c r="F367" s="40" t="s">
        <v>123</v>
      </c>
      <c r="G367" s="40">
        <v>80</v>
      </c>
      <c r="H367" s="40">
        <v>21.08</v>
      </c>
      <c r="I367" s="40">
        <v>60</v>
      </c>
      <c r="J367" s="11">
        <v>60</v>
      </c>
      <c r="K367" s="11">
        <v>60</v>
      </c>
      <c r="L367" s="40">
        <v>281.08</v>
      </c>
      <c r="M367" s="40">
        <f t="shared" si="29"/>
        <v>21</v>
      </c>
      <c r="N367" s="40">
        <v>27</v>
      </c>
      <c r="O367" s="65">
        <f t="shared" si="28"/>
        <v>0.777777777777778</v>
      </c>
      <c r="P367" s="34"/>
    </row>
    <row r="368" s="2" customFormat="1" ht="33" customHeight="1" spans="1:16">
      <c r="A368" s="34">
        <v>365</v>
      </c>
      <c r="B368" s="40">
        <v>2024055514</v>
      </c>
      <c r="C368" s="63" t="s">
        <v>601</v>
      </c>
      <c r="D368" s="40" t="s">
        <v>184</v>
      </c>
      <c r="E368" s="40" t="s">
        <v>567</v>
      </c>
      <c r="F368" s="11" t="s">
        <v>143</v>
      </c>
      <c r="G368" s="40">
        <v>84</v>
      </c>
      <c r="H368" s="40">
        <v>26.18</v>
      </c>
      <c r="I368" s="40">
        <v>60</v>
      </c>
      <c r="J368" s="11">
        <v>60</v>
      </c>
      <c r="K368" s="11">
        <v>62.5</v>
      </c>
      <c r="L368" s="40">
        <v>292.68</v>
      </c>
      <c r="M368" s="40">
        <f t="shared" si="29"/>
        <v>10</v>
      </c>
      <c r="N368" s="40">
        <v>27</v>
      </c>
      <c r="O368" s="65">
        <f t="shared" si="28"/>
        <v>0.37037037037037</v>
      </c>
      <c r="P368" s="34"/>
    </row>
    <row r="369" s="2" customFormat="1" ht="33" customHeight="1" spans="1:16">
      <c r="A369" s="34">
        <v>366</v>
      </c>
      <c r="B369" s="40">
        <v>2024055515</v>
      </c>
      <c r="C369" s="63" t="s">
        <v>602</v>
      </c>
      <c r="D369" s="40" t="s">
        <v>184</v>
      </c>
      <c r="E369" s="40" t="s">
        <v>567</v>
      </c>
      <c r="F369" s="11" t="s">
        <v>589</v>
      </c>
      <c r="G369" s="40">
        <v>83</v>
      </c>
      <c r="H369" s="40">
        <v>34.18</v>
      </c>
      <c r="I369" s="40">
        <v>69</v>
      </c>
      <c r="J369" s="11">
        <v>66.5</v>
      </c>
      <c r="K369" s="11">
        <v>62</v>
      </c>
      <c r="L369" s="40">
        <v>314.68</v>
      </c>
      <c r="M369" s="40">
        <f t="shared" si="29"/>
        <v>5</v>
      </c>
      <c r="N369" s="40">
        <v>27</v>
      </c>
      <c r="O369" s="65">
        <f t="shared" si="28"/>
        <v>0.185185185185185</v>
      </c>
      <c r="P369" s="34"/>
    </row>
    <row r="370" s="2" customFormat="1" ht="33" customHeight="1" spans="1:16">
      <c r="A370" s="34">
        <v>367</v>
      </c>
      <c r="B370" s="40">
        <v>2024055516</v>
      </c>
      <c r="C370" s="63" t="s">
        <v>603</v>
      </c>
      <c r="D370" s="40" t="s">
        <v>184</v>
      </c>
      <c r="E370" s="40" t="s">
        <v>567</v>
      </c>
      <c r="F370" s="11" t="s">
        <v>573</v>
      </c>
      <c r="G370" s="40">
        <v>82</v>
      </c>
      <c r="H370" s="40">
        <v>26.21</v>
      </c>
      <c r="I370" s="40">
        <v>60</v>
      </c>
      <c r="J370" s="11">
        <v>60</v>
      </c>
      <c r="K370" s="11">
        <v>60</v>
      </c>
      <c r="L370" s="40">
        <v>288.21</v>
      </c>
      <c r="M370" s="40">
        <f t="shared" si="29"/>
        <v>13</v>
      </c>
      <c r="N370" s="40">
        <v>27</v>
      </c>
      <c r="O370" s="65">
        <f t="shared" si="28"/>
        <v>0.481481481481481</v>
      </c>
      <c r="P370" s="34"/>
    </row>
    <row r="371" s="2" customFormat="1" ht="33" customHeight="1" spans="1:16">
      <c r="A371" s="34">
        <v>368</v>
      </c>
      <c r="B371" s="40">
        <v>2024055517</v>
      </c>
      <c r="C371" s="63" t="s">
        <v>604</v>
      </c>
      <c r="D371" s="40" t="s">
        <v>184</v>
      </c>
      <c r="E371" s="40" t="s">
        <v>567</v>
      </c>
      <c r="F371" s="11" t="s">
        <v>129</v>
      </c>
      <c r="G371" s="40">
        <v>80</v>
      </c>
      <c r="H371" s="40">
        <v>24.52</v>
      </c>
      <c r="I371" s="40">
        <v>60</v>
      </c>
      <c r="J371" s="11">
        <v>60</v>
      </c>
      <c r="K371" s="11">
        <v>60</v>
      </c>
      <c r="L371" s="40">
        <v>284.52</v>
      </c>
      <c r="M371" s="40">
        <f t="shared" si="29"/>
        <v>15</v>
      </c>
      <c r="N371" s="40">
        <v>27</v>
      </c>
      <c r="O371" s="65">
        <f t="shared" si="28"/>
        <v>0.555555555555556</v>
      </c>
      <c r="P371" s="34"/>
    </row>
    <row r="372" s="2" customFormat="1" ht="33" customHeight="1" spans="1:16">
      <c r="A372" s="34">
        <v>369</v>
      </c>
      <c r="B372" s="40">
        <v>2024055518</v>
      </c>
      <c r="C372" s="63" t="s">
        <v>605</v>
      </c>
      <c r="D372" s="40" t="s">
        <v>184</v>
      </c>
      <c r="E372" s="40" t="s">
        <v>567</v>
      </c>
      <c r="F372" s="11" t="s">
        <v>575</v>
      </c>
      <c r="G372" s="40">
        <v>80</v>
      </c>
      <c r="H372" s="40">
        <v>23.58</v>
      </c>
      <c r="I372" s="40">
        <v>60</v>
      </c>
      <c r="J372" s="11">
        <v>60</v>
      </c>
      <c r="K372" s="11">
        <v>60</v>
      </c>
      <c r="L372" s="40">
        <v>283.58</v>
      </c>
      <c r="M372" s="40">
        <f t="shared" si="29"/>
        <v>17</v>
      </c>
      <c r="N372" s="40">
        <v>27</v>
      </c>
      <c r="O372" s="65">
        <f t="shared" si="28"/>
        <v>0.62962962962963</v>
      </c>
      <c r="P372" s="34"/>
    </row>
    <row r="373" s="2" customFormat="1" ht="33" customHeight="1" spans="1:16">
      <c r="A373" s="34">
        <v>370</v>
      </c>
      <c r="B373" s="40">
        <v>2024055519</v>
      </c>
      <c r="C373" s="63" t="s">
        <v>606</v>
      </c>
      <c r="D373" s="40" t="s">
        <v>184</v>
      </c>
      <c r="E373" s="40" t="s">
        <v>567</v>
      </c>
      <c r="F373" s="11" t="s">
        <v>114</v>
      </c>
      <c r="G373" s="40">
        <v>80</v>
      </c>
      <c r="H373" s="40">
        <v>25.21</v>
      </c>
      <c r="I373" s="40">
        <v>60</v>
      </c>
      <c r="J373" s="11">
        <v>60</v>
      </c>
      <c r="K373" s="11">
        <v>60</v>
      </c>
      <c r="L373" s="40">
        <v>285.21</v>
      </c>
      <c r="M373" s="40">
        <f t="shared" si="29"/>
        <v>14</v>
      </c>
      <c r="N373" s="40">
        <v>27</v>
      </c>
      <c r="O373" s="65">
        <f t="shared" si="28"/>
        <v>0.518518518518518</v>
      </c>
      <c r="P373" s="34"/>
    </row>
    <row r="374" s="2" customFormat="1" ht="33" customHeight="1" spans="1:16">
      <c r="A374" s="34">
        <v>371</v>
      </c>
      <c r="B374" s="40">
        <v>2024055520</v>
      </c>
      <c r="C374" s="63" t="s">
        <v>607</v>
      </c>
      <c r="D374" s="40" t="s">
        <v>184</v>
      </c>
      <c r="E374" s="40" t="s">
        <v>567</v>
      </c>
      <c r="F374" s="11" t="s">
        <v>608</v>
      </c>
      <c r="G374" s="40">
        <v>80</v>
      </c>
      <c r="H374" s="40">
        <v>21.29</v>
      </c>
      <c r="I374" s="40">
        <v>60</v>
      </c>
      <c r="J374" s="11">
        <v>60</v>
      </c>
      <c r="K374" s="11">
        <v>60</v>
      </c>
      <c r="L374" s="40">
        <v>281.29</v>
      </c>
      <c r="M374" s="40">
        <f t="shared" si="29"/>
        <v>20</v>
      </c>
      <c r="N374" s="40">
        <v>27</v>
      </c>
      <c r="O374" s="65">
        <f t="shared" si="28"/>
        <v>0.740740740740741</v>
      </c>
      <c r="P374" s="34"/>
    </row>
    <row r="375" s="2" customFormat="1" ht="33" customHeight="1" spans="1:16">
      <c r="A375" s="34">
        <v>372</v>
      </c>
      <c r="B375" s="40">
        <v>2024055521</v>
      </c>
      <c r="C375" s="63" t="s">
        <v>609</v>
      </c>
      <c r="D375" s="40" t="s">
        <v>184</v>
      </c>
      <c r="E375" s="40" t="s">
        <v>567</v>
      </c>
      <c r="F375" s="11" t="s">
        <v>255</v>
      </c>
      <c r="G375" s="40">
        <v>80</v>
      </c>
      <c r="H375" s="40">
        <v>23.11</v>
      </c>
      <c r="I375" s="40">
        <v>60</v>
      </c>
      <c r="J375" s="11">
        <v>60</v>
      </c>
      <c r="K375" s="11">
        <v>60</v>
      </c>
      <c r="L375" s="40">
        <v>283.11</v>
      </c>
      <c r="M375" s="40">
        <f t="shared" si="29"/>
        <v>18</v>
      </c>
      <c r="N375" s="40">
        <v>27</v>
      </c>
      <c r="O375" s="65">
        <f t="shared" si="28"/>
        <v>0.666666666666667</v>
      </c>
      <c r="P375" s="34"/>
    </row>
    <row r="376" s="2" customFormat="1" ht="33" customHeight="1" spans="1:16">
      <c r="A376" s="34">
        <v>373</v>
      </c>
      <c r="B376" s="40">
        <v>2024055522</v>
      </c>
      <c r="C376" s="63" t="s">
        <v>610</v>
      </c>
      <c r="D376" s="40" t="s">
        <v>184</v>
      </c>
      <c r="E376" s="40" t="s">
        <v>567</v>
      </c>
      <c r="F376" s="11" t="s">
        <v>578</v>
      </c>
      <c r="G376" s="40">
        <v>80</v>
      </c>
      <c r="H376" s="40">
        <v>20.31</v>
      </c>
      <c r="I376" s="40">
        <v>60</v>
      </c>
      <c r="J376" s="11">
        <v>60</v>
      </c>
      <c r="K376" s="11">
        <v>60</v>
      </c>
      <c r="L376" s="40">
        <v>280.31</v>
      </c>
      <c r="M376" s="40">
        <f t="shared" si="29"/>
        <v>24</v>
      </c>
      <c r="N376" s="40">
        <v>27</v>
      </c>
      <c r="O376" s="65">
        <f t="shared" si="28"/>
        <v>0.888888888888889</v>
      </c>
      <c r="P376" s="34"/>
    </row>
    <row r="377" s="2" customFormat="1" ht="33" customHeight="1" spans="1:16">
      <c r="A377" s="34">
        <v>374</v>
      </c>
      <c r="B377" s="40">
        <v>2024055523</v>
      </c>
      <c r="C377" s="63" t="s">
        <v>611</v>
      </c>
      <c r="D377" s="40" t="s">
        <v>184</v>
      </c>
      <c r="E377" s="40" t="s">
        <v>567</v>
      </c>
      <c r="F377" s="11" t="s">
        <v>116</v>
      </c>
      <c r="G377" s="40">
        <v>80</v>
      </c>
      <c r="H377" s="40">
        <v>20.76</v>
      </c>
      <c r="I377" s="40">
        <v>60</v>
      </c>
      <c r="J377" s="11">
        <v>60</v>
      </c>
      <c r="K377" s="11">
        <v>60</v>
      </c>
      <c r="L377" s="40">
        <v>280.76</v>
      </c>
      <c r="M377" s="40">
        <f t="shared" si="29"/>
        <v>23</v>
      </c>
      <c r="N377" s="40">
        <v>27</v>
      </c>
      <c r="O377" s="65">
        <f t="shared" si="28"/>
        <v>0.851851851851852</v>
      </c>
      <c r="P377" s="34"/>
    </row>
    <row r="378" s="2" customFormat="1" ht="33" customHeight="1" spans="1:16">
      <c r="A378" s="34">
        <v>375</v>
      </c>
      <c r="B378" s="40">
        <v>2024055524</v>
      </c>
      <c r="C378" s="63" t="s">
        <v>612</v>
      </c>
      <c r="D378" s="40" t="s">
        <v>184</v>
      </c>
      <c r="E378" s="40" t="s">
        <v>567</v>
      </c>
      <c r="F378" s="11" t="s">
        <v>336</v>
      </c>
      <c r="G378" s="40">
        <v>80</v>
      </c>
      <c r="H378" s="40">
        <v>36.23</v>
      </c>
      <c r="I378" s="40">
        <v>81</v>
      </c>
      <c r="J378" s="11">
        <v>84</v>
      </c>
      <c r="K378" s="11">
        <v>72</v>
      </c>
      <c r="L378" s="40">
        <v>353.23</v>
      </c>
      <c r="M378" s="40">
        <f t="shared" si="29"/>
        <v>1</v>
      </c>
      <c r="N378" s="40">
        <v>27</v>
      </c>
      <c r="O378" s="65">
        <f t="shared" si="28"/>
        <v>0.037037037037037</v>
      </c>
      <c r="P378" s="34"/>
    </row>
    <row r="379" s="2" customFormat="1" ht="33" customHeight="1" spans="1:16">
      <c r="A379" s="34">
        <v>376</v>
      </c>
      <c r="B379" s="40">
        <v>2024055525</v>
      </c>
      <c r="C379" s="63" t="s">
        <v>613</v>
      </c>
      <c r="D379" s="40" t="s">
        <v>184</v>
      </c>
      <c r="E379" s="40" t="s">
        <v>567</v>
      </c>
      <c r="F379" s="11" t="s">
        <v>126</v>
      </c>
      <c r="G379" s="40">
        <v>84</v>
      </c>
      <c r="H379" s="40">
        <v>33.65</v>
      </c>
      <c r="I379" s="40">
        <v>60</v>
      </c>
      <c r="J379" s="11">
        <v>64</v>
      </c>
      <c r="K379" s="11">
        <v>79</v>
      </c>
      <c r="L379" s="40">
        <v>320.65</v>
      </c>
      <c r="M379" s="40">
        <f t="shared" si="29"/>
        <v>4</v>
      </c>
      <c r="N379" s="40">
        <v>27</v>
      </c>
      <c r="O379" s="65">
        <f t="shared" si="28"/>
        <v>0.148148148148148</v>
      </c>
      <c r="P379" s="34"/>
    </row>
    <row r="380" s="2" customFormat="1" ht="33" customHeight="1" spans="1:16">
      <c r="A380" s="34">
        <v>377</v>
      </c>
      <c r="B380" s="40">
        <v>2024055526</v>
      </c>
      <c r="C380" s="63" t="s">
        <v>614</v>
      </c>
      <c r="D380" s="40" t="s">
        <v>184</v>
      </c>
      <c r="E380" s="40" t="s">
        <v>567</v>
      </c>
      <c r="F380" s="11" t="s">
        <v>615</v>
      </c>
      <c r="G380" s="40">
        <v>80</v>
      </c>
      <c r="H380" s="40">
        <v>39.16</v>
      </c>
      <c r="I380" s="40">
        <v>60</v>
      </c>
      <c r="J380" s="11">
        <v>60</v>
      </c>
      <c r="K380" s="11">
        <v>60</v>
      </c>
      <c r="L380" s="40">
        <v>299.16</v>
      </c>
      <c r="M380" s="40">
        <f t="shared" si="29"/>
        <v>6</v>
      </c>
      <c r="N380" s="40">
        <v>27</v>
      </c>
      <c r="O380" s="65">
        <f t="shared" si="28"/>
        <v>0.222222222222222</v>
      </c>
      <c r="P380" s="34"/>
    </row>
    <row r="381" s="2" customFormat="1" ht="33" customHeight="1" spans="1:16">
      <c r="A381" s="34">
        <v>378</v>
      </c>
      <c r="B381" s="40">
        <v>2024055527</v>
      </c>
      <c r="C381" s="63" t="s">
        <v>616</v>
      </c>
      <c r="D381" s="40" t="s">
        <v>184</v>
      </c>
      <c r="E381" s="40" t="s">
        <v>567</v>
      </c>
      <c r="F381" s="11" t="s">
        <v>116</v>
      </c>
      <c r="G381" s="40">
        <v>80</v>
      </c>
      <c r="H381" s="40">
        <v>32.43</v>
      </c>
      <c r="I381" s="40">
        <v>60</v>
      </c>
      <c r="J381" s="11">
        <v>60</v>
      </c>
      <c r="K381" s="11">
        <v>60</v>
      </c>
      <c r="L381" s="40">
        <v>292.43</v>
      </c>
      <c r="M381" s="40">
        <f t="shared" si="29"/>
        <v>11</v>
      </c>
      <c r="N381" s="40">
        <v>27</v>
      </c>
      <c r="O381" s="65">
        <f t="shared" si="28"/>
        <v>0.407407407407407</v>
      </c>
      <c r="P381" s="34"/>
    </row>
    <row r="382" s="2" customFormat="1" ht="33" customHeight="1" spans="1:16">
      <c r="A382" s="34">
        <v>379</v>
      </c>
      <c r="B382" s="40">
        <v>2024055528</v>
      </c>
      <c r="C382" s="63" t="s">
        <v>617</v>
      </c>
      <c r="D382" s="40" t="s">
        <v>184</v>
      </c>
      <c r="E382" s="40" t="s">
        <v>567</v>
      </c>
      <c r="F382" s="11" t="s">
        <v>112</v>
      </c>
      <c r="G382" s="40">
        <v>93</v>
      </c>
      <c r="H382" s="40">
        <v>30.76</v>
      </c>
      <c r="I382" s="40">
        <v>92</v>
      </c>
      <c r="J382" s="11">
        <v>60</v>
      </c>
      <c r="K382" s="11">
        <v>75</v>
      </c>
      <c r="L382" s="40">
        <v>350.76</v>
      </c>
      <c r="M382" s="40">
        <f t="shared" si="29"/>
        <v>2</v>
      </c>
      <c r="N382" s="40">
        <v>27</v>
      </c>
      <c r="O382" s="65">
        <f t="shared" si="28"/>
        <v>0.0740740740740741</v>
      </c>
      <c r="P382" s="34"/>
    </row>
  </sheetData>
  <sortState ref="B62:L97">
    <sortCondition ref="B62:B97"/>
  </sortState>
  <mergeCells count="4">
    <mergeCell ref="A1:P1"/>
    <mergeCell ref="A2:D2"/>
    <mergeCell ref="E2:J2"/>
    <mergeCell ref="K2:P2"/>
  </mergeCells>
  <pageMargins left="0.7" right="0.7" top="0.75" bottom="0.75" header="0.3" footer="0.3"/>
  <pageSetup paperSize="9" scale="10" fitToWidth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08"/>
  <sheetViews>
    <sheetView tabSelected="1" topLeftCell="A17" workbookViewId="0">
      <selection activeCell="M22" sqref="M22"/>
    </sheetView>
  </sheetViews>
  <sheetFormatPr defaultColWidth="9" defaultRowHeight="14.25"/>
  <cols>
    <col min="1" max="1" width="8.66666666666667" style="2"/>
    <col min="2" max="2" width="12.5833333333333" customWidth="1"/>
    <col min="3" max="3" width="18.5833333333333" customWidth="1"/>
    <col min="4" max="4" width="9.58333333333333" customWidth="1"/>
    <col min="5" max="5" width="18.5833333333333" customWidth="1"/>
    <col min="6" max="6" width="9.58333333333333" customWidth="1"/>
    <col min="7" max="7" width="12.875"/>
    <col min="8" max="9" width="15.25"/>
    <col min="10" max="11" width="12.875"/>
    <col min="12" max="12" width="17.625"/>
    <col min="13" max="13" width="9.58333333333333" style="3" customWidth="1"/>
    <col min="14" max="15" width="9.58333333333333" style="1" customWidth="1"/>
    <col min="16" max="16" width="9.58333333333333" customWidth="1"/>
  </cols>
  <sheetData>
    <row r="1" s="1" customFormat="1" ht="30.5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4"/>
      <c r="N1" s="4"/>
      <c r="O1" s="4"/>
      <c r="P1" s="4"/>
    </row>
    <row r="2" ht="30" customHeight="1" spans="1:16">
      <c r="A2" s="5" t="s">
        <v>1</v>
      </c>
      <c r="B2" s="5"/>
      <c r="C2" s="5"/>
      <c r="D2" s="5"/>
      <c r="E2" s="5" t="s">
        <v>2</v>
      </c>
      <c r="F2" s="5"/>
      <c r="G2" s="5"/>
      <c r="H2" s="5"/>
      <c r="I2" s="5"/>
      <c r="J2" s="5"/>
      <c r="K2" s="5" t="s">
        <v>3</v>
      </c>
      <c r="L2" s="5"/>
      <c r="M2" s="15"/>
      <c r="N2" s="5"/>
      <c r="O2" s="5"/>
      <c r="P2" s="5"/>
    </row>
    <row r="3" ht="27" customHeight="1" spans="1:16">
      <c r="A3" s="6" t="s">
        <v>4</v>
      </c>
      <c r="B3" s="7" t="s">
        <v>5</v>
      </c>
      <c r="C3" s="7" t="s">
        <v>6</v>
      </c>
      <c r="D3" s="7" t="s">
        <v>7</v>
      </c>
      <c r="E3" s="7" t="s">
        <v>618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8" t="s">
        <v>14</v>
      </c>
      <c r="L3" s="8" t="s">
        <v>15</v>
      </c>
      <c r="M3" s="16" t="s">
        <v>16</v>
      </c>
      <c r="N3" s="17" t="s">
        <v>17</v>
      </c>
      <c r="O3" s="17" t="s">
        <v>18</v>
      </c>
      <c r="P3" s="7" t="s">
        <v>19</v>
      </c>
    </row>
    <row r="4" ht="33" customHeight="1" spans="1:16">
      <c r="A4" s="9">
        <v>1</v>
      </c>
      <c r="B4" s="10" t="s">
        <v>619</v>
      </c>
      <c r="C4" s="11" t="s">
        <v>620</v>
      </c>
      <c r="D4" s="12">
        <v>2025</v>
      </c>
      <c r="E4" s="12" t="s">
        <v>621</v>
      </c>
      <c r="F4" s="11" t="s">
        <v>63</v>
      </c>
      <c r="G4" s="13">
        <v>80</v>
      </c>
      <c r="H4" s="13">
        <v>29.68</v>
      </c>
      <c r="I4" s="13">
        <v>60</v>
      </c>
      <c r="J4" s="13">
        <v>60</v>
      </c>
      <c r="K4" s="13">
        <v>62</v>
      </c>
      <c r="L4" s="13">
        <v>291.68</v>
      </c>
      <c r="M4" s="18">
        <f>_xlfn.RANK.EQ(L4,$L$4:$L$65,0)</f>
        <v>35</v>
      </c>
      <c r="N4" s="19">
        <v>62</v>
      </c>
      <c r="O4" s="20">
        <f>(M4/N4)</f>
        <v>0.564516129032258</v>
      </c>
      <c r="P4" s="21"/>
    </row>
    <row r="5" ht="33" customHeight="1" spans="1:16">
      <c r="A5" s="9">
        <v>2</v>
      </c>
      <c r="B5" s="10" t="s">
        <v>622</v>
      </c>
      <c r="C5" s="11" t="s">
        <v>623</v>
      </c>
      <c r="D5" s="12">
        <v>2025</v>
      </c>
      <c r="E5" s="12" t="s">
        <v>621</v>
      </c>
      <c r="F5" s="11" t="s">
        <v>132</v>
      </c>
      <c r="G5" s="13">
        <v>78</v>
      </c>
      <c r="H5" s="13">
        <v>19.05</v>
      </c>
      <c r="I5" s="13">
        <v>60</v>
      </c>
      <c r="J5" s="13">
        <v>60</v>
      </c>
      <c r="K5" s="13">
        <v>60</v>
      </c>
      <c r="L5" s="13">
        <v>277.05</v>
      </c>
      <c r="M5" s="18">
        <f t="shared" ref="M5:M36" si="0">_xlfn.RANK.EQ(L5,$L$4:$L$65,0)</f>
        <v>55</v>
      </c>
      <c r="N5" s="19">
        <v>62</v>
      </c>
      <c r="O5" s="20">
        <f t="shared" ref="O5:O68" si="1">(M5/N5)</f>
        <v>0.887096774193548</v>
      </c>
      <c r="P5" s="21"/>
    </row>
    <row r="6" ht="33" customHeight="1" spans="1:16">
      <c r="A6" s="9">
        <v>3</v>
      </c>
      <c r="B6" s="10" t="s">
        <v>624</v>
      </c>
      <c r="C6" s="11" t="s">
        <v>625</v>
      </c>
      <c r="D6" s="12">
        <v>2025</v>
      </c>
      <c r="E6" s="12" t="s">
        <v>621</v>
      </c>
      <c r="F6" s="11" t="s">
        <v>508</v>
      </c>
      <c r="G6" s="13">
        <v>80</v>
      </c>
      <c r="H6" s="13">
        <v>20.87</v>
      </c>
      <c r="I6" s="13">
        <v>60</v>
      </c>
      <c r="J6" s="13">
        <v>60</v>
      </c>
      <c r="K6" s="13">
        <v>60</v>
      </c>
      <c r="L6" s="13">
        <v>280.87</v>
      </c>
      <c r="M6" s="18">
        <f t="shared" si="0"/>
        <v>51</v>
      </c>
      <c r="N6" s="19">
        <v>62</v>
      </c>
      <c r="O6" s="20">
        <f t="shared" si="1"/>
        <v>0.82258064516129</v>
      </c>
      <c r="P6" s="21"/>
    </row>
    <row r="7" ht="33" customHeight="1" spans="1:16">
      <c r="A7" s="9">
        <v>4</v>
      </c>
      <c r="B7" s="10" t="s">
        <v>626</v>
      </c>
      <c r="C7" s="11" t="s">
        <v>627</v>
      </c>
      <c r="D7" s="12">
        <v>2025</v>
      </c>
      <c r="E7" s="12" t="s">
        <v>621</v>
      </c>
      <c r="F7" s="11" t="s">
        <v>70</v>
      </c>
      <c r="G7" s="13">
        <v>76</v>
      </c>
      <c r="H7" s="13">
        <v>18.98</v>
      </c>
      <c r="I7" s="13">
        <v>60</v>
      </c>
      <c r="J7" s="13">
        <v>60</v>
      </c>
      <c r="K7" s="13">
        <v>60</v>
      </c>
      <c r="L7" s="13">
        <v>274.98</v>
      </c>
      <c r="M7" s="18">
        <f t="shared" si="0"/>
        <v>57</v>
      </c>
      <c r="N7" s="19">
        <v>62</v>
      </c>
      <c r="O7" s="20">
        <f t="shared" si="1"/>
        <v>0.919354838709677</v>
      </c>
      <c r="P7" s="21"/>
    </row>
    <row r="8" ht="33" customHeight="1" spans="1:16">
      <c r="A8" s="9">
        <v>5</v>
      </c>
      <c r="B8" s="10" t="s">
        <v>628</v>
      </c>
      <c r="C8" s="11" t="s">
        <v>629</v>
      </c>
      <c r="D8" s="12">
        <v>2025</v>
      </c>
      <c r="E8" s="12" t="s">
        <v>621</v>
      </c>
      <c r="F8" s="11" t="s">
        <v>70</v>
      </c>
      <c r="G8" s="13">
        <v>80</v>
      </c>
      <c r="H8" s="13">
        <v>29.04</v>
      </c>
      <c r="I8" s="13">
        <v>70</v>
      </c>
      <c r="J8" s="13">
        <v>60</v>
      </c>
      <c r="K8" s="13">
        <v>80</v>
      </c>
      <c r="L8" s="13">
        <v>319.04</v>
      </c>
      <c r="M8" s="18">
        <f t="shared" si="0"/>
        <v>12</v>
      </c>
      <c r="N8" s="19">
        <v>62</v>
      </c>
      <c r="O8" s="20">
        <f t="shared" si="1"/>
        <v>0.193548387096774</v>
      </c>
      <c r="P8" s="21"/>
    </row>
    <row r="9" ht="33" customHeight="1" spans="1:16">
      <c r="A9" s="9">
        <v>6</v>
      </c>
      <c r="B9" s="10" t="s">
        <v>630</v>
      </c>
      <c r="C9" s="11" t="s">
        <v>631</v>
      </c>
      <c r="D9" s="12">
        <v>2025</v>
      </c>
      <c r="E9" s="12" t="s">
        <v>621</v>
      </c>
      <c r="F9" s="11" t="s">
        <v>89</v>
      </c>
      <c r="G9" s="13">
        <v>78</v>
      </c>
      <c r="H9" s="13">
        <v>29.35</v>
      </c>
      <c r="I9" s="13">
        <v>60</v>
      </c>
      <c r="J9" s="13">
        <v>60</v>
      </c>
      <c r="K9" s="13">
        <v>60</v>
      </c>
      <c r="L9" s="13">
        <v>287.35</v>
      </c>
      <c r="M9" s="18">
        <f t="shared" si="0"/>
        <v>44</v>
      </c>
      <c r="N9" s="19">
        <v>62</v>
      </c>
      <c r="O9" s="20">
        <f t="shared" si="1"/>
        <v>0.709677419354839</v>
      </c>
      <c r="P9" s="21"/>
    </row>
    <row r="10" ht="33" customHeight="1" spans="1:16">
      <c r="A10" s="9">
        <v>7</v>
      </c>
      <c r="B10" s="10" t="s">
        <v>632</v>
      </c>
      <c r="C10" s="11" t="s">
        <v>633</v>
      </c>
      <c r="D10" s="12">
        <v>2025</v>
      </c>
      <c r="E10" s="12" t="s">
        <v>621</v>
      </c>
      <c r="F10" s="11" t="s">
        <v>91</v>
      </c>
      <c r="G10" s="13">
        <v>80</v>
      </c>
      <c r="H10" s="13">
        <v>19.12</v>
      </c>
      <c r="I10" s="13">
        <v>78</v>
      </c>
      <c r="J10" s="13">
        <v>60</v>
      </c>
      <c r="K10" s="13">
        <v>60</v>
      </c>
      <c r="L10" s="13">
        <v>297.12</v>
      </c>
      <c r="M10" s="18">
        <f t="shared" si="0"/>
        <v>28</v>
      </c>
      <c r="N10" s="19">
        <v>62</v>
      </c>
      <c r="O10" s="20">
        <f t="shared" si="1"/>
        <v>0.451612903225806</v>
      </c>
      <c r="P10" s="21"/>
    </row>
    <row r="11" ht="33" customHeight="1" spans="1:16">
      <c r="A11" s="9">
        <v>8</v>
      </c>
      <c r="B11" s="10" t="s">
        <v>634</v>
      </c>
      <c r="C11" s="11" t="s">
        <v>635</v>
      </c>
      <c r="D11" s="12">
        <v>2025</v>
      </c>
      <c r="E11" s="12" t="s">
        <v>621</v>
      </c>
      <c r="F11" s="11" t="s">
        <v>24</v>
      </c>
      <c r="G11" s="13">
        <v>81</v>
      </c>
      <c r="H11" s="13">
        <v>27.51</v>
      </c>
      <c r="I11" s="13">
        <v>60</v>
      </c>
      <c r="J11" s="13">
        <v>75</v>
      </c>
      <c r="K11" s="13">
        <v>69</v>
      </c>
      <c r="L11" s="13">
        <v>312.51</v>
      </c>
      <c r="M11" s="18">
        <f t="shared" si="0"/>
        <v>17</v>
      </c>
      <c r="N11" s="19">
        <v>62</v>
      </c>
      <c r="O11" s="20">
        <f t="shared" si="1"/>
        <v>0.274193548387097</v>
      </c>
      <c r="P11" s="21"/>
    </row>
    <row r="12" ht="33" customHeight="1" spans="1:16">
      <c r="A12" s="9">
        <v>9</v>
      </c>
      <c r="B12" s="10" t="s">
        <v>636</v>
      </c>
      <c r="C12" s="11" t="s">
        <v>637</v>
      </c>
      <c r="D12" s="12">
        <v>2025</v>
      </c>
      <c r="E12" s="12" t="s">
        <v>621</v>
      </c>
      <c r="F12" s="11" t="s">
        <v>24</v>
      </c>
      <c r="G12" s="13">
        <v>80</v>
      </c>
      <c r="H12" s="13">
        <v>18.7</v>
      </c>
      <c r="I12" s="13">
        <v>84</v>
      </c>
      <c r="J12" s="13">
        <v>60</v>
      </c>
      <c r="K12" s="13">
        <v>60</v>
      </c>
      <c r="L12" s="13">
        <v>302.7</v>
      </c>
      <c r="M12" s="18">
        <f t="shared" si="0"/>
        <v>25</v>
      </c>
      <c r="N12" s="19">
        <v>62</v>
      </c>
      <c r="O12" s="20">
        <f t="shared" si="1"/>
        <v>0.403225806451613</v>
      </c>
      <c r="P12" s="21"/>
    </row>
    <row r="13" ht="33" customHeight="1" spans="1:16">
      <c r="A13" s="9">
        <v>10</v>
      </c>
      <c r="B13" s="10" t="s">
        <v>638</v>
      </c>
      <c r="C13" s="11" t="s">
        <v>639</v>
      </c>
      <c r="D13" s="12">
        <v>2025</v>
      </c>
      <c r="E13" s="12" t="s">
        <v>621</v>
      </c>
      <c r="F13" s="11" t="s">
        <v>200</v>
      </c>
      <c r="G13" s="13">
        <v>80</v>
      </c>
      <c r="H13" s="13">
        <v>23.16</v>
      </c>
      <c r="I13" s="13">
        <v>60</v>
      </c>
      <c r="J13" s="13">
        <v>60</v>
      </c>
      <c r="K13" s="13">
        <v>65</v>
      </c>
      <c r="L13" s="13">
        <v>288.16</v>
      </c>
      <c r="M13" s="18">
        <f t="shared" si="0"/>
        <v>40</v>
      </c>
      <c r="N13" s="19">
        <v>62</v>
      </c>
      <c r="O13" s="20">
        <f t="shared" si="1"/>
        <v>0.645161290322581</v>
      </c>
      <c r="P13" s="21"/>
    </row>
    <row r="14" ht="33" customHeight="1" spans="1:16">
      <c r="A14" s="9">
        <v>11</v>
      </c>
      <c r="B14" s="10" t="s">
        <v>640</v>
      </c>
      <c r="C14" s="11" t="s">
        <v>641</v>
      </c>
      <c r="D14" s="12">
        <v>2025</v>
      </c>
      <c r="E14" s="12" t="s">
        <v>621</v>
      </c>
      <c r="F14" s="11" t="s">
        <v>46</v>
      </c>
      <c r="G14" s="13">
        <v>80</v>
      </c>
      <c r="H14" s="13">
        <v>30.24</v>
      </c>
      <c r="I14" s="13">
        <v>60</v>
      </c>
      <c r="J14" s="13">
        <v>61</v>
      </c>
      <c r="K14" s="13">
        <v>74</v>
      </c>
      <c r="L14" s="13">
        <v>305.24</v>
      </c>
      <c r="M14" s="18">
        <f t="shared" si="0"/>
        <v>22</v>
      </c>
      <c r="N14" s="19">
        <v>62</v>
      </c>
      <c r="O14" s="20">
        <f t="shared" si="1"/>
        <v>0.354838709677419</v>
      </c>
      <c r="P14" s="21"/>
    </row>
    <row r="15" ht="33" customHeight="1" spans="1:16">
      <c r="A15" s="9">
        <v>12</v>
      </c>
      <c r="B15" s="10" t="s">
        <v>642</v>
      </c>
      <c r="C15" s="11" t="s">
        <v>643</v>
      </c>
      <c r="D15" s="12">
        <v>2025</v>
      </c>
      <c r="E15" s="12" t="s">
        <v>621</v>
      </c>
      <c r="F15" s="11" t="s">
        <v>65</v>
      </c>
      <c r="G15" s="13">
        <v>80</v>
      </c>
      <c r="H15" s="13">
        <v>27.21</v>
      </c>
      <c r="I15" s="13">
        <v>60</v>
      </c>
      <c r="J15" s="13">
        <v>60</v>
      </c>
      <c r="K15" s="13">
        <v>60</v>
      </c>
      <c r="L15" s="13">
        <v>287.21</v>
      </c>
      <c r="M15" s="18">
        <f t="shared" si="0"/>
        <v>45</v>
      </c>
      <c r="N15" s="19">
        <v>62</v>
      </c>
      <c r="O15" s="20">
        <f t="shared" si="1"/>
        <v>0.725806451612903</v>
      </c>
      <c r="P15" s="21"/>
    </row>
    <row r="16" ht="33" customHeight="1" spans="1:16">
      <c r="A16" s="9">
        <v>13</v>
      </c>
      <c r="B16" s="10" t="s">
        <v>644</v>
      </c>
      <c r="C16" s="11" t="s">
        <v>645</v>
      </c>
      <c r="D16" s="12">
        <v>2025</v>
      </c>
      <c r="E16" s="12" t="s">
        <v>621</v>
      </c>
      <c r="F16" s="11" t="s">
        <v>84</v>
      </c>
      <c r="G16" s="13">
        <v>76</v>
      </c>
      <c r="H16" s="13">
        <v>21.56</v>
      </c>
      <c r="I16" s="13">
        <v>60</v>
      </c>
      <c r="J16" s="13">
        <v>60</v>
      </c>
      <c r="K16" s="13">
        <v>70</v>
      </c>
      <c r="L16" s="13">
        <v>287.56</v>
      </c>
      <c r="M16" s="18">
        <f t="shared" si="0"/>
        <v>43</v>
      </c>
      <c r="N16" s="19">
        <v>62</v>
      </c>
      <c r="O16" s="20">
        <f t="shared" si="1"/>
        <v>0.693548387096774</v>
      </c>
      <c r="P16" s="21"/>
    </row>
    <row r="17" ht="33" customHeight="1" spans="1:16">
      <c r="A17" s="9">
        <v>14</v>
      </c>
      <c r="B17" s="12">
        <v>2025060283</v>
      </c>
      <c r="C17" s="11" t="s">
        <v>646</v>
      </c>
      <c r="D17" s="12">
        <v>2025</v>
      </c>
      <c r="E17" s="12" t="s">
        <v>621</v>
      </c>
      <c r="F17" s="13" t="s">
        <v>84</v>
      </c>
      <c r="G17" s="13">
        <v>80</v>
      </c>
      <c r="H17" s="13">
        <v>29.32</v>
      </c>
      <c r="I17" s="13">
        <v>60</v>
      </c>
      <c r="J17" s="13">
        <v>65</v>
      </c>
      <c r="K17" s="13">
        <v>80</v>
      </c>
      <c r="L17" s="13">
        <v>314.32</v>
      </c>
      <c r="M17" s="18">
        <f t="shared" si="0"/>
        <v>16</v>
      </c>
      <c r="N17" s="19">
        <v>62</v>
      </c>
      <c r="O17" s="20">
        <f t="shared" si="1"/>
        <v>0.258064516129032</v>
      </c>
      <c r="P17" s="21"/>
    </row>
    <row r="18" ht="33" customHeight="1" spans="1:16">
      <c r="A18" s="9">
        <v>15</v>
      </c>
      <c r="B18" s="12">
        <v>2025060284</v>
      </c>
      <c r="C18" s="11" t="s">
        <v>647</v>
      </c>
      <c r="D18" s="12">
        <v>2025</v>
      </c>
      <c r="E18" s="12" t="s">
        <v>621</v>
      </c>
      <c r="F18" s="11" t="s">
        <v>35</v>
      </c>
      <c r="G18" s="13">
        <v>72</v>
      </c>
      <c r="H18" s="13">
        <v>73.29</v>
      </c>
      <c r="I18" s="13">
        <v>60</v>
      </c>
      <c r="J18" s="13">
        <v>60</v>
      </c>
      <c r="K18" s="13">
        <v>62</v>
      </c>
      <c r="L18" s="13">
        <v>327.29</v>
      </c>
      <c r="M18" s="18">
        <f t="shared" si="0"/>
        <v>9</v>
      </c>
      <c r="N18" s="19">
        <v>62</v>
      </c>
      <c r="O18" s="20">
        <f t="shared" si="1"/>
        <v>0.145161290322581</v>
      </c>
      <c r="P18" s="21"/>
    </row>
    <row r="19" ht="33" customHeight="1" spans="1:16">
      <c r="A19" s="9">
        <v>16</v>
      </c>
      <c r="B19" s="10" t="s">
        <v>648</v>
      </c>
      <c r="C19" s="11" t="s">
        <v>649</v>
      </c>
      <c r="D19" s="12">
        <v>2025</v>
      </c>
      <c r="E19" s="12" t="s">
        <v>621</v>
      </c>
      <c r="F19" s="11" t="s">
        <v>35</v>
      </c>
      <c r="G19" s="13">
        <v>74</v>
      </c>
      <c r="H19" s="13">
        <v>26.69</v>
      </c>
      <c r="I19" s="13">
        <v>60</v>
      </c>
      <c r="J19" s="13">
        <v>65</v>
      </c>
      <c r="K19" s="13">
        <v>60</v>
      </c>
      <c r="L19" s="13">
        <v>285.69</v>
      </c>
      <c r="M19" s="18">
        <f t="shared" si="0"/>
        <v>46</v>
      </c>
      <c r="N19" s="19">
        <v>62</v>
      </c>
      <c r="O19" s="20">
        <f t="shared" si="1"/>
        <v>0.741935483870968</v>
      </c>
      <c r="P19" s="21"/>
    </row>
    <row r="20" ht="33" customHeight="1" spans="1:16">
      <c r="A20" s="9">
        <v>17</v>
      </c>
      <c r="B20" s="12">
        <v>2025060286</v>
      </c>
      <c r="C20" s="11" t="s">
        <v>650</v>
      </c>
      <c r="D20" s="12">
        <v>2025</v>
      </c>
      <c r="E20" s="12" t="s">
        <v>621</v>
      </c>
      <c r="F20" s="13" t="s">
        <v>35</v>
      </c>
      <c r="G20" s="13">
        <v>80</v>
      </c>
      <c r="H20" s="13">
        <v>25.22</v>
      </c>
      <c r="I20" s="13">
        <v>60</v>
      </c>
      <c r="J20" s="13">
        <v>65</v>
      </c>
      <c r="K20" s="13">
        <v>65</v>
      </c>
      <c r="L20" s="13">
        <v>295.22</v>
      </c>
      <c r="M20" s="18">
        <f t="shared" si="0"/>
        <v>29</v>
      </c>
      <c r="N20" s="19">
        <v>62</v>
      </c>
      <c r="O20" s="20">
        <f t="shared" si="1"/>
        <v>0.467741935483871</v>
      </c>
      <c r="P20" s="21"/>
    </row>
    <row r="21" ht="33" customHeight="1" spans="1:16">
      <c r="A21" s="9">
        <v>18</v>
      </c>
      <c r="B21" s="12">
        <v>2025060287</v>
      </c>
      <c r="C21" s="11" t="s">
        <v>651</v>
      </c>
      <c r="D21" s="12">
        <v>2025</v>
      </c>
      <c r="E21" s="12" t="s">
        <v>621</v>
      </c>
      <c r="F21" s="13" t="s">
        <v>207</v>
      </c>
      <c r="G21" s="13">
        <v>78</v>
      </c>
      <c r="H21" s="13">
        <v>20.8</v>
      </c>
      <c r="I21" s="13">
        <v>60</v>
      </c>
      <c r="J21" s="13">
        <v>60</v>
      </c>
      <c r="K21" s="13">
        <v>60</v>
      </c>
      <c r="L21" s="13">
        <v>278.8</v>
      </c>
      <c r="M21" s="18">
        <f t="shared" si="0"/>
        <v>52</v>
      </c>
      <c r="N21" s="19">
        <v>62</v>
      </c>
      <c r="O21" s="20">
        <f t="shared" si="1"/>
        <v>0.838709677419355</v>
      </c>
      <c r="P21" s="21"/>
    </row>
    <row r="22" ht="33" customHeight="1" spans="1:16">
      <c r="A22" s="9">
        <v>19</v>
      </c>
      <c r="B22" s="10" t="s">
        <v>652</v>
      </c>
      <c r="C22" s="11" t="s">
        <v>653</v>
      </c>
      <c r="D22" s="12">
        <v>2025</v>
      </c>
      <c r="E22" s="12" t="s">
        <v>621</v>
      </c>
      <c r="F22" s="11" t="s">
        <v>49</v>
      </c>
      <c r="G22" s="13">
        <v>80</v>
      </c>
      <c r="H22" s="13">
        <v>94.31</v>
      </c>
      <c r="I22" s="13">
        <v>70</v>
      </c>
      <c r="J22" s="13">
        <v>60</v>
      </c>
      <c r="K22" s="13">
        <v>60</v>
      </c>
      <c r="L22" s="13">
        <v>364.31</v>
      </c>
      <c r="M22" s="18">
        <f t="shared" si="0"/>
        <v>1</v>
      </c>
      <c r="N22" s="19">
        <v>62</v>
      </c>
      <c r="O22" s="20">
        <f t="shared" si="1"/>
        <v>0.0161290322580645</v>
      </c>
      <c r="P22" s="21"/>
    </row>
    <row r="23" ht="33" customHeight="1" spans="1:16">
      <c r="A23" s="9">
        <v>20</v>
      </c>
      <c r="B23" s="10" t="s">
        <v>654</v>
      </c>
      <c r="C23" s="11" t="s">
        <v>655</v>
      </c>
      <c r="D23" s="12">
        <v>2025</v>
      </c>
      <c r="E23" s="12" t="s">
        <v>621</v>
      </c>
      <c r="F23" s="11" t="s">
        <v>49</v>
      </c>
      <c r="G23" s="13">
        <v>80</v>
      </c>
      <c r="H23" s="13">
        <v>30.92</v>
      </c>
      <c r="I23" s="13">
        <v>60</v>
      </c>
      <c r="J23" s="13">
        <v>60</v>
      </c>
      <c r="K23" s="13">
        <v>60</v>
      </c>
      <c r="L23" s="13">
        <v>290.92</v>
      </c>
      <c r="M23" s="18">
        <f t="shared" si="0"/>
        <v>37</v>
      </c>
      <c r="N23" s="19">
        <v>62</v>
      </c>
      <c r="O23" s="20">
        <f t="shared" si="1"/>
        <v>0.596774193548387</v>
      </c>
      <c r="P23" s="21"/>
    </row>
    <row r="24" ht="33" customHeight="1" spans="1:16">
      <c r="A24" s="9">
        <v>21</v>
      </c>
      <c r="B24" s="10" t="s">
        <v>656</v>
      </c>
      <c r="C24" s="11" t="s">
        <v>657</v>
      </c>
      <c r="D24" s="12">
        <v>2025</v>
      </c>
      <c r="E24" s="12" t="s">
        <v>621</v>
      </c>
      <c r="F24" s="11" t="s">
        <v>212</v>
      </c>
      <c r="G24" s="13">
        <v>80</v>
      </c>
      <c r="H24" s="13">
        <v>27.89</v>
      </c>
      <c r="I24" s="13">
        <v>60</v>
      </c>
      <c r="J24" s="13">
        <v>60</v>
      </c>
      <c r="K24" s="13">
        <v>65</v>
      </c>
      <c r="L24" s="13">
        <v>292.89</v>
      </c>
      <c r="M24" s="18">
        <f t="shared" si="0"/>
        <v>33</v>
      </c>
      <c r="N24" s="19">
        <v>62</v>
      </c>
      <c r="O24" s="20">
        <f t="shared" si="1"/>
        <v>0.532258064516129</v>
      </c>
      <c r="P24" s="21"/>
    </row>
    <row r="25" ht="33" customHeight="1" spans="1:16">
      <c r="A25" s="9">
        <v>22</v>
      </c>
      <c r="B25" s="10" t="s">
        <v>658</v>
      </c>
      <c r="C25" s="11" t="s">
        <v>659</v>
      </c>
      <c r="D25" s="12">
        <v>2025</v>
      </c>
      <c r="E25" s="12" t="s">
        <v>621</v>
      </c>
      <c r="F25" s="11" t="s">
        <v>74</v>
      </c>
      <c r="G25" s="13">
        <v>84</v>
      </c>
      <c r="H25" s="13">
        <v>90.17</v>
      </c>
      <c r="I25" s="13">
        <v>60</v>
      </c>
      <c r="J25" s="13">
        <v>62</v>
      </c>
      <c r="K25" s="13">
        <v>62</v>
      </c>
      <c r="L25" s="13">
        <v>358.17</v>
      </c>
      <c r="M25" s="18">
        <f t="shared" si="0"/>
        <v>3</v>
      </c>
      <c r="N25" s="19">
        <v>62</v>
      </c>
      <c r="O25" s="20">
        <f t="shared" si="1"/>
        <v>0.0483870967741935</v>
      </c>
      <c r="P25" s="21"/>
    </row>
    <row r="26" ht="33" customHeight="1" spans="1:16">
      <c r="A26" s="9">
        <v>23</v>
      </c>
      <c r="B26" s="10" t="s">
        <v>660</v>
      </c>
      <c r="C26" s="11" t="s">
        <v>661</v>
      </c>
      <c r="D26" s="12">
        <v>2025</v>
      </c>
      <c r="E26" s="12" t="s">
        <v>621</v>
      </c>
      <c r="F26" s="11" t="s">
        <v>74</v>
      </c>
      <c r="G26" s="13">
        <v>80</v>
      </c>
      <c r="H26" s="13">
        <v>65.53</v>
      </c>
      <c r="I26" s="13">
        <v>80</v>
      </c>
      <c r="J26" s="13">
        <v>60</v>
      </c>
      <c r="K26" s="13">
        <v>60</v>
      </c>
      <c r="L26" s="13">
        <v>345.53</v>
      </c>
      <c r="M26" s="18">
        <f t="shared" si="0"/>
        <v>6</v>
      </c>
      <c r="N26" s="19">
        <v>62</v>
      </c>
      <c r="O26" s="20">
        <f t="shared" si="1"/>
        <v>0.0967741935483871</v>
      </c>
      <c r="P26" s="21"/>
    </row>
    <row r="27" ht="33" customHeight="1" spans="1:16">
      <c r="A27" s="9">
        <v>24</v>
      </c>
      <c r="B27" s="10" t="s">
        <v>662</v>
      </c>
      <c r="C27" s="11" t="s">
        <v>663</v>
      </c>
      <c r="D27" s="12">
        <v>2025</v>
      </c>
      <c r="E27" s="12" t="s">
        <v>621</v>
      </c>
      <c r="F27" s="11" t="s">
        <v>56</v>
      </c>
      <c r="G27" s="13">
        <v>78</v>
      </c>
      <c r="H27" s="13">
        <v>39.81</v>
      </c>
      <c r="I27" s="13">
        <v>70</v>
      </c>
      <c r="J27" s="13">
        <v>60</v>
      </c>
      <c r="K27" s="13">
        <v>72</v>
      </c>
      <c r="L27" s="13">
        <v>319.81</v>
      </c>
      <c r="M27" s="18">
        <f t="shared" si="0"/>
        <v>11</v>
      </c>
      <c r="N27" s="19">
        <v>62</v>
      </c>
      <c r="O27" s="20">
        <f t="shared" si="1"/>
        <v>0.17741935483871</v>
      </c>
      <c r="P27" s="21"/>
    </row>
    <row r="28" ht="33" customHeight="1" spans="1:16">
      <c r="A28" s="9">
        <v>25</v>
      </c>
      <c r="B28" s="10" t="s">
        <v>664</v>
      </c>
      <c r="C28" s="11" t="s">
        <v>665</v>
      </c>
      <c r="D28" s="12">
        <v>2025</v>
      </c>
      <c r="E28" s="12" t="s">
        <v>621</v>
      </c>
      <c r="F28" s="11" t="s">
        <v>56</v>
      </c>
      <c r="G28" s="13">
        <v>76</v>
      </c>
      <c r="H28" s="13">
        <v>27.84</v>
      </c>
      <c r="I28" s="13">
        <v>80</v>
      </c>
      <c r="J28" s="13">
        <v>80</v>
      </c>
      <c r="K28" s="13">
        <v>80</v>
      </c>
      <c r="L28" s="13">
        <v>343.84</v>
      </c>
      <c r="M28" s="18">
        <f t="shared" si="0"/>
        <v>7</v>
      </c>
      <c r="N28" s="19">
        <v>62</v>
      </c>
      <c r="O28" s="20">
        <f t="shared" si="1"/>
        <v>0.112903225806452</v>
      </c>
      <c r="P28" s="21"/>
    </row>
    <row r="29" ht="33" customHeight="1" spans="1:16">
      <c r="A29" s="9">
        <v>26</v>
      </c>
      <c r="B29" s="10" t="s">
        <v>666</v>
      </c>
      <c r="C29" s="11" t="s">
        <v>667</v>
      </c>
      <c r="D29" s="12">
        <v>2025</v>
      </c>
      <c r="E29" s="12" t="s">
        <v>621</v>
      </c>
      <c r="F29" s="11" t="s">
        <v>33</v>
      </c>
      <c r="G29" s="13">
        <v>66</v>
      </c>
      <c r="H29" s="13">
        <v>18.39</v>
      </c>
      <c r="I29" s="13">
        <v>60</v>
      </c>
      <c r="J29" s="13">
        <v>60</v>
      </c>
      <c r="K29" s="13">
        <v>60</v>
      </c>
      <c r="L29" s="13">
        <v>264.39</v>
      </c>
      <c r="M29" s="18">
        <f t="shared" si="0"/>
        <v>62</v>
      </c>
      <c r="N29" s="19">
        <v>62</v>
      </c>
      <c r="O29" s="20">
        <f t="shared" si="1"/>
        <v>1</v>
      </c>
      <c r="P29" s="21"/>
    </row>
    <row r="30" ht="33" customHeight="1" spans="1:16">
      <c r="A30" s="9">
        <v>27</v>
      </c>
      <c r="B30" s="10" t="s">
        <v>668</v>
      </c>
      <c r="C30" s="11" t="s">
        <v>669</v>
      </c>
      <c r="D30" s="12">
        <v>2025</v>
      </c>
      <c r="E30" s="12" t="s">
        <v>621</v>
      </c>
      <c r="F30" s="11" t="s">
        <v>33</v>
      </c>
      <c r="G30" s="13">
        <v>74</v>
      </c>
      <c r="H30" s="13">
        <v>35.49</v>
      </c>
      <c r="I30" s="13">
        <v>65</v>
      </c>
      <c r="J30" s="13">
        <v>60</v>
      </c>
      <c r="K30" s="13">
        <v>60</v>
      </c>
      <c r="L30" s="13">
        <v>294.49</v>
      </c>
      <c r="M30" s="18">
        <f t="shared" si="0"/>
        <v>31</v>
      </c>
      <c r="N30" s="19">
        <v>62</v>
      </c>
      <c r="O30" s="20">
        <f t="shared" si="1"/>
        <v>0.5</v>
      </c>
      <c r="P30" s="21"/>
    </row>
    <row r="31" ht="33" customHeight="1" spans="1:16">
      <c r="A31" s="9">
        <v>28</v>
      </c>
      <c r="B31" s="10" t="s">
        <v>670</v>
      </c>
      <c r="C31" s="11" t="s">
        <v>671</v>
      </c>
      <c r="D31" s="12">
        <v>2025</v>
      </c>
      <c r="E31" s="12" t="s">
        <v>621</v>
      </c>
      <c r="F31" s="11" t="s">
        <v>77</v>
      </c>
      <c r="G31" s="13">
        <v>74</v>
      </c>
      <c r="H31" s="13">
        <v>32.16</v>
      </c>
      <c r="I31" s="13">
        <v>80</v>
      </c>
      <c r="J31" s="13">
        <v>60</v>
      </c>
      <c r="K31" s="13">
        <v>60</v>
      </c>
      <c r="L31" s="13">
        <v>306.16</v>
      </c>
      <c r="M31" s="18">
        <f t="shared" si="0"/>
        <v>21</v>
      </c>
      <c r="N31" s="19">
        <v>62</v>
      </c>
      <c r="O31" s="20">
        <f t="shared" si="1"/>
        <v>0.338709677419355</v>
      </c>
      <c r="P31" s="21"/>
    </row>
    <row r="32" ht="33" customHeight="1" spans="1:16">
      <c r="A32" s="9">
        <v>29</v>
      </c>
      <c r="B32" s="10" t="s">
        <v>672</v>
      </c>
      <c r="C32" s="11" t="s">
        <v>673</v>
      </c>
      <c r="D32" s="12">
        <v>2025</v>
      </c>
      <c r="E32" s="12" t="s">
        <v>621</v>
      </c>
      <c r="F32" s="11" t="s">
        <v>72</v>
      </c>
      <c r="G32" s="13">
        <v>80</v>
      </c>
      <c r="H32" s="13">
        <v>35.18</v>
      </c>
      <c r="I32" s="13">
        <v>60</v>
      </c>
      <c r="J32" s="13">
        <v>60</v>
      </c>
      <c r="K32" s="13">
        <v>62</v>
      </c>
      <c r="L32" s="13">
        <v>297.18</v>
      </c>
      <c r="M32" s="18">
        <f t="shared" si="0"/>
        <v>27</v>
      </c>
      <c r="N32" s="19">
        <v>62</v>
      </c>
      <c r="O32" s="20">
        <f t="shared" si="1"/>
        <v>0.435483870967742</v>
      </c>
      <c r="P32" s="21"/>
    </row>
    <row r="33" ht="33" customHeight="1" spans="1:16">
      <c r="A33" s="9">
        <v>30</v>
      </c>
      <c r="B33" s="12">
        <v>2025060300</v>
      </c>
      <c r="C33" s="11" t="s">
        <v>674</v>
      </c>
      <c r="D33" s="12">
        <v>2025</v>
      </c>
      <c r="E33" s="12" t="s">
        <v>621</v>
      </c>
      <c r="F33" s="13" t="s">
        <v>224</v>
      </c>
      <c r="G33" s="13">
        <v>72</v>
      </c>
      <c r="H33" s="13">
        <v>17.64</v>
      </c>
      <c r="I33" s="13">
        <v>60</v>
      </c>
      <c r="J33" s="13">
        <v>60</v>
      </c>
      <c r="K33" s="13">
        <v>60</v>
      </c>
      <c r="L33" s="13">
        <v>269.64</v>
      </c>
      <c r="M33" s="18">
        <f t="shared" si="0"/>
        <v>61</v>
      </c>
      <c r="N33" s="19">
        <v>62</v>
      </c>
      <c r="O33" s="20">
        <f t="shared" si="1"/>
        <v>0.983870967741935</v>
      </c>
      <c r="P33" s="21"/>
    </row>
    <row r="34" ht="33" customHeight="1" spans="1:16">
      <c r="A34" s="9">
        <v>31</v>
      </c>
      <c r="B34" s="12">
        <v>2025060301</v>
      </c>
      <c r="C34" s="11" t="s">
        <v>675</v>
      </c>
      <c r="D34" s="12">
        <v>2025</v>
      </c>
      <c r="E34" s="12" t="s">
        <v>621</v>
      </c>
      <c r="F34" s="13" t="s">
        <v>224</v>
      </c>
      <c r="G34" s="13">
        <v>80</v>
      </c>
      <c r="H34" s="13">
        <v>22.08</v>
      </c>
      <c r="I34" s="13">
        <v>60</v>
      </c>
      <c r="J34" s="13">
        <v>60</v>
      </c>
      <c r="K34" s="13">
        <v>60</v>
      </c>
      <c r="L34" s="13">
        <v>282.08</v>
      </c>
      <c r="M34" s="18">
        <f t="shared" si="0"/>
        <v>48</v>
      </c>
      <c r="N34" s="19">
        <v>62</v>
      </c>
      <c r="O34" s="20">
        <f t="shared" si="1"/>
        <v>0.774193548387097</v>
      </c>
      <c r="P34" s="21"/>
    </row>
    <row r="35" ht="33" customHeight="1" spans="1:16">
      <c r="A35" s="9">
        <v>32</v>
      </c>
      <c r="B35" s="12">
        <v>2025060303</v>
      </c>
      <c r="C35" s="11" t="s">
        <v>676</v>
      </c>
      <c r="D35" s="12">
        <v>2025</v>
      </c>
      <c r="E35" s="12" t="s">
        <v>621</v>
      </c>
      <c r="F35" s="11" t="s">
        <v>81</v>
      </c>
      <c r="G35" s="13">
        <v>78</v>
      </c>
      <c r="H35" s="13">
        <v>22.98</v>
      </c>
      <c r="I35" s="13">
        <v>60</v>
      </c>
      <c r="J35" s="13">
        <v>60</v>
      </c>
      <c r="K35" s="13">
        <v>60</v>
      </c>
      <c r="L35" s="13">
        <v>280.98</v>
      </c>
      <c r="M35" s="18">
        <f t="shared" si="0"/>
        <v>50</v>
      </c>
      <c r="N35" s="19">
        <v>62</v>
      </c>
      <c r="O35" s="20">
        <f t="shared" si="1"/>
        <v>0.806451612903226</v>
      </c>
      <c r="P35" s="21"/>
    </row>
    <row r="36" ht="33" customHeight="1" spans="1:16">
      <c r="A36" s="9">
        <v>33</v>
      </c>
      <c r="B36" s="12">
        <v>2025060304</v>
      </c>
      <c r="C36" s="11" t="s">
        <v>677</v>
      </c>
      <c r="D36" s="12">
        <v>2025</v>
      </c>
      <c r="E36" s="12" t="s">
        <v>621</v>
      </c>
      <c r="F36" s="13" t="s">
        <v>30</v>
      </c>
      <c r="G36" s="13">
        <v>80</v>
      </c>
      <c r="H36" s="13">
        <v>31</v>
      </c>
      <c r="I36" s="13">
        <v>60</v>
      </c>
      <c r="J36" s="13">
        <v>60</v>
      </c>
      <c r="K36" s="13">
        <v>60</v>
      </c>
      <c r="L36" s="13">
        <v>291</v>
      </c>
      <c r="M36" s="18">
        <f t="shared" si="0"/>
        <v>36</v>
      </c>
      <c r="N36" s="19">
        <v>62</v>
      </c>
      <c r="O36" s="20">
        <f t="shared" si="1"/>
        <v>0.580645161290323</v>
      </c>
      <c r="P36" s="21"/>
    </row>
    <row r="37" ht="33" customHeight="1" spans="1:16">
      <c r="A37" s="9">
        <v>34</v>
      </c>
      <c r="B37" s="12">
        <v>2025060305</v>
      </c>
      <c r="C37" s="11" t="s">
        <v>678</v>
      </c>
      <c r="D37" s="12">
        <v>2025</v>
      </c>
      <c r="E37" s="12" t="s">
        <v>621</v>
      </c>
      <c r="F37" s="13" t="s">
        <v>30</v>
      </c>
      <c r="G37" s="13">
        <v>76</v>
      </c>
      <c r="H37" s="13">
        <v>31.38</v>
      </c>
      <c r="I37" s="13">
        <v>70</v>
      </c>
      <c r="J37" s="13">
        <v>60</v>
      </c>
      <c r="K37" s="13">
        <v>60</v>
      </c>
      <c r="L37" s="13">
        <v>297.38</v>
      </c>
      <c r="M37" s="18">
        <f t="shared" ref="M37:M65" si="2">_xlfn.RANK.EQ(L37,$L$4:$L$65,0)</f>
        <v>26</v>
      </c>
      <c r="N37" s="19">
        <v>62</v>
      </c>
      <c r="O37" s="20">
        <f t="shared" si="1"/>
        <v>0.419354838709677</v>
      </c>
      <c r="P37" s="21"/>
    </row>
    <row r="38" ht="33" customHeight="1" spans="1:16">
      <c r="A38" s="9">
        <v>35</v>
      </c>
      <c r="B38" s="12">
        <v>2025060306</v>
      </c>
      <c r="C38" s="11" t="s">
        <v>679</v>
      </c>
      <c r="D38" s="12">
        <v>2025</v>
      </c>
      <c r="E38" s="12" t="s">
        <v>621</v>
      </c>
      <c r="F38" s="13" t="s">
        <v>39</v>
      </c>
      <c r="G38" s="13">
        <v>74</v>
      </c>
      <c r="H38" s="13">
        <v>19.97</v>
      </c>
      <c r="I38" s="13">
        <v>60</v>
      </c>
      <c r="J38" s="13">
        <v>60</v>
      </c>
      <c r="K38" s="13">
        <v>60</v>
      </c>
      <c r="L38" s="13">
        <v>273.97</v>
      </c>
      <c r="M38" s="18">
        <f t="shared" si="2"/>
        <v>59</v>
      </c>
      <c r="N38" s="19">
        <v>62</v>
      </c>
      <c r="O38" s="20">
        <f t="shared" si="1"/>
        <v>0.951612903225806</v>
      </c>
      <c r="P38" s="21"/>
    </row>
    <row r="39" ht="33" customHeight="1" spans="1:16">
      <c r="A39" s="9">
        <v>36</v>
      </c>
      <c r="B39" s="12">
        <v>2025060307</v>
      </c>
      <c r="C39" s="11" t="s">
        <v>680</v>
      </c>
      <c r="D39" s="12">
        <v>2025</v>
      </c>
      <c r="E39" s="12" t="s">
        <v>621</v>
      </c>
      <c r="F39" s="13" t="s">
        <v>51</v>
      </c>
      <c r="G39" s="13">
        <v>80</v>
      </c>
      <c r="H39" s="13">
        <v>23.68</v>
      </c>
      <c r="I39" s="13">
        <v>60</v>
      </c>
      <c r="J39" s="13">
        <v>60</v>
      </c>
      <c r="K39" s="13">
        <v>60</v>
      </c>
      <c r="L39" s="13">
        <v>283.68</v>
      </c>
      <c r="M39" s="18">
        <f t="shared" si="2"/>
        <v>47</v>
      </c>
      <c r="N39" s="19">
        <v>62</v>
      </c>
      <c r="O39" s="20">
        <f t="shared" si="1"/>
        <v>0.758064516129032</v>
      </c>
      <c r="P39" s="21"/>
    </row>
    <row r="40" ht="33" customHeight="1" spans="1:16">
      <c r="A40" s="9">
        <v>37</v>
      </c>
      <c r="B40" s="12">
        <v>2025060308</v>
      </c>
      <c r="C40" s="11" t="s">
        <v>681</v>
      </c>
      <c r="D40" s="12">
        <v>2025</v>
      </c>
      <c r="E40" s="12" t="s">
        <v>621</v>
      </c>
      <c r="F40" s="13" t="s">
        <v>97</v>
      </c>
      <c r="G40" s="13">
        <v>72</v>
      </c>
      <c r="H40" s="13">
        <v>29.63</v>
      </c>
      <c r="I40" s="13">
        <v>60</v>
      </c>
      <c r="J40" s="13">
        <v>60</v>
      </c>
      <c r="K40" s="13">
        <v>60</v>
      </c>
      <c r="L40" s="13">
        <v>281.63</v>
      </c>
      <c r="M40" s="18">
        <f t="shared" si="2"/>
        <v>49</v>
      </c>
      <c r="N40" s="19">
        <v>62</v>
      </c>
      <c r="O40" s="20">
        <f t="shared" si="1"/>
        <v>0.790322580645161</v>
      </c>
      <c r="P40" s="21"/>
    </row>
    <row r="41" ht="33" customHeight="1" spans="1:16">
      <c r="A41" s="9">
        <v>38</v>
      </c>
      <c r="B41" s="12">
        <v>2025060309</v>
      </c>
      <c r="C41" s="11" t="s">
        <v>682</v>
      </c>
      <c r="D41" s="12">
        <v>2025</v>
      </c>
      <c r="E41" s="12" t="s">
        <v>621</v>
      </c>
      <c r="F41" s="13" t="s">
        <v>28</v>
      </c>
      <c r="G41" s="13">
        <v>70</v>
      </c>
      <c r="H41" s="13">
        <v>27.8</v>
      </c>
      <c r="I41" s="13">
        <v>60</v>
      </c>
      <c r="J41" s="13">
        <v>60</v>
      </c>
      <c r="K41" s="13">
        <v>60</v>
      </c>
      <c r="L41" s="13">
        <v>277.8</v>
      </c>
      <c r="M41" s="18">
        <f t="shared" si="2"/>
        <v>54</v>
      </c>
      <c r="N41" s="19">
        <v>62</v>
      </c>
      <c r="O41" s="20">
        <f t="shared" si="1"/>
        <v>0.870967741935484</v>
      </c>
      <c r="P41" s="21"/>
    </row>
    <row r="42" ht="33" customHeight="1" spans="1:16">
      <c r="A42" s="9">
        <v>39</v>
      </c>
      <c r="B42" s="12">
        <v>2025060310</v>
      </c>
      <c r="C42" s="11" t="s">
        <v>683</v>
      </c>
      <c r="D42" s="12">
        <v>2025</v>
      </c>
      <c r="E42" s="12" t="s">
        <v>621</v>
      </c>
      <c r="F42" s="13" t="s">
        <v>303</v>
      </c>
      <c r="G42" s="13">
        <v>79</v>
      </c>
      <c r="H42" s="13">
        <v>26.45</v>
      </c>
      <c r="I42" s="13">
        <v>60</v>
      </c>
      <c r="J42" s="13">
        <v>60</v>
      </c>
      <c r="K42" s="13">
        <v>79</v>
      </c>
      <c r="L42" s="13">
        <v>304.45</v>
      </c>
      <c r="M42" s="18">
        <f t="shared" si="2"/>
        <v>23</v>
      </c>
      <c r="N42" s="19">
        <v>62</v>
      </c>
      <c r="O42" s="20">
        <f t="shared" si="1"/>
        <v>0.370967741935484</v>
      </c>
      <c r="P42" s="21"/>
    </row>
    <row r="43" ht="33" customHeight="1" spans="1:16">
      <c r="A43" s="9">
        <v>40</v>
      </c>
      <c r="B43" s="12">
        <v>2025060311</v>
      </c>
      <c r="C43" s="11" t="s">
        <v>684</v>
      </c>
      <c r="D43" s="12">
        <v>2025</v>
      </c>
      <c r="E43" s="12" t="s">
        <v>621</v>
      </c>
      <c r="F43" s="13" t="s">
        <v>42</v>
      </c>
      <c r="G43" s="13">
        <v>76</v>
      </c>
      <c r="H43" s="13">
        <v>18.66</v>
      </c>
      <c r="I43" s="13">
        <v>60</v>
      </c>
      <c r="J43" s="13">
        <v>60</v>
      </c>
      <c r="K43" s="13">
        <v>60</v>
      </c>
      <c r="L43" s="13">
        <v>274.66</v>
      </c>
      <c r="M43" s="18">
        <f t="shared" si="2"/>
        <v>58</v>
      </c>
      <c r="N43" s="19">
        <v>62</v>
      </c>
      <c r="O43" s="20">
        <f t="shared" si="1"/>
        <v>0.935483870967742</v>
      </c>
      <c r="P43" s="21"/>
    </row>
    <row r="44" ht="33" customHeight="1" spans="1:16">
      <c r="A44" s="9">
        <v>41</v>
      </c>
      <c r="B44" s="12">
        <v>2025060312</v>
      </c>
      <c r="C44" s="11" t="s">
        <v>685</v>
      </c>
      <c r="D44" s="12">
        <v>2025</v>
      </c>
      <c r="E44" s="12" t="s">
        <v>621</v>
      </c>
      <c r="F44" s="11" t="s">
        <v>295</v>
      </c>
      <c r="G44" s="13">
        <v>80</v>
      </c>
      <c r="H44" s="13">
        <v>95.41</v>
      </c>
      <c r="I44" s="13">
        <v>60</v>
      </c>
      <c r="J44" s="13">
        <v>60</v>
      </c>
      <c r="K44" s="13">
        <v>60</v>
      </c>
      <c r="L44" s="13">
        <v>355.41</v>
      </c>
      <c r="M44" s="18">
        <f t="shared" si="2"/>
        <v>4</v>
      </c>
      <c r="N44" s="19">
        <v>62</v>
      </c>
      <c r="O44" s="20">
        <f t="shared" si="1"/>
        <v>0.0645161290322581</v>
      </c>
      <c r="P44" s="21"/>
    </row>
    <row r="45" ht="33" customHeight="1" spans="1:16">
      <c r="A45" s="9">
        <v>42</v>
      </c>
      <c r="B45" s="12">
        <v>2025060313</v>
      </c>
      <c r="C45" s="11" t="s">
        <v>686</v>
      </c>
      <c r="D45" s="12">
        <v>2025</v>
      </c>
      <c r="E45" s="12" t="s">
        <v>621</v>
      </c>
      <c r="F45" s="11" t="s">
        <v>79</v>
      </c>
      <c r="G45" s="13">
        <v>80</v>
      </c>
      <c r="H45" s="13">
        <v>64.02</v>
      </c>
      <c r="I45" s="13">
        <v>60</v>
      </c>
      <c r="J45" s="13">
        <v>65</v>
      </c>
      <c r="K45" s="13">
        <v>69</v>
      </c>
      <c r="L45" s="13">
        <v>338.02</v>
      </c>
      <c r="M45" s="18">
        <f t="shared" si="2"/>
        <v>8</v>
      </c>
      <c r="N45" s="19">
        <v>62</v>
      </c>
      <c r="O45" s="20">
        <f t="shared" si="1"/>
        <v>0.129032258064516</v>
      </c>
      <c r="P45" s="21"/>
    </row>
    <row r="46" ht="33" customHeight="1" spans="1:16">
      <c r="A46" s="9">
        <v>43</v>
      </c>
      <c r="B46" s="12">
        <v>2025060314</v>
      </c>
      <c r="C46" s="11" t="s">
        <v>687</v>
      </c>
      <c r="D46" s="12">
        <v>2025</v>
      </c>
      <c r="E46" s="12" t="s">
        <v>688</v>
      </c>
      <c r="F46" s="13" t="s">
        <v>86</v>
      </c>
      <c r="G46" s="13">
        <v>76</v>
      </c>
      <c r="H46" s="13">
        <v>30.9</v>
      </c>
      <c r="I46" s="13">
        <v>65</v>
      </c>
      <c r="J46" s="13">
        <v>60</v>
      </c>
      <c r="K46" s="13">
        <v>60</v>
      </c>
      <c r="L46" s="13">
        <v>291.9</v>
      </c>
      <c r="M46" s="18">
        <f t="shared" si="2"/>
        <v>34</v>
      </c>
      <c r="N46" s="19">
        <v>62</v>
      </c>
      <c r="O46" s="20">
        <f t="shared" si="1"/>
        <v>0.548387096774194</v>
      </c>
      <c r="P46" s="21"/>
    </row>
    <row r="47" ht="33" customHeight="1" spans="1:16">
      <c r="A47" s="9">
        <v>44</v>
      </c>
      <c r="B47" s="12">
        <v>2025060315</v>
      </c>
      <c r="C47" s="11" t="s">
        <v>689</v>
      </c>
      <c r="D47" s="12">
        <v>2025</v>
      </c>
      <c r="E47" s="12" t="s">
        <v>621</v>
      </c>
      <c r="F47" s="13" t="s">
        <v>86</v>
      </c>
      <c r="G47" s="13">
        <v>76</v>
      </c>
      <c r="H47" s="13">
        <v>17.71</v>
      </c>
      <c r="I47" s="13">
        <v>60</v>
      </c>
      <c r="J47" s="13">
        <v>60</v>
      </c>
      <c r="K47" s="13">
        <v>60</v>
      </c>
      <c r="L47" s="13">
        <v>273.71</v>
      </c>
      <c r="M47" s="18">
        <f t="shared" si="2"/>
        <v>60</v>
      </c>
      <c r="N47" s="19">
        <v>62</v>
      </c>
      <c r="O47" s="20">
        <f t="shared" si="1"/>
        <v>0.967741935483871</v>
      </c>
      <c r="P47" s="21"/>
    </row>
    <row r="48" ht="33" customHeight="1" spans="1:16">
      <c r="A48" s="9">
        <v>45</v>
      </c>
      <c r="B48" s="12">
        <v>2025060316</v>
      </c>
      <c r="C48" s="11" t="s">
        <v>690</v>
      </c>
      <c r="D48" s="12">
        <v>2025</v>
      </c>
      <c r="E48" s="12" t="s">
        <v>621</v>
      </c>
      <c r="F48" s="11" t="s">
        <v>26</v>
      </c>
      <c r="G48" s="13">
        <v>76</v>
      </c>
      <c r="H48" s="13">
        <v>17.96</v>
      </c>
      <c r="I48" s="13">
        <v>60</v>
      </c>
      <c r="J48" s="13">
        <v>60</v>
      </c>
      <c r="K48" s="13">
        <v>62</v>
      </c>
      <c r="L48" s="13">
        <v>275.96</v>
      </c>
      <c r="M48" s="18">
        <f t="shared" si="2"/>
        <v>56</v>
      </c>
      <c r="N48" s="19">
        <v>62</v>
      </c>
      <c r="O48" s="20">
        <f t="shared" si="1"/>
        <v>0.903225806451613</v>
      </c>
      <c r="P48" s="21"/>
    </row>
    <row r="49" ht="33" customHeight="1" spans="1:16">
      <c r="A49" s="9">
        <v>46</v>
      </c>
      <c r="B49" s="12">
        <v>2025060317</v>
      </c>
      <c r="C49" s="11" t="s">
        <v>691</v>
      </c>
      <c r="D49" s="12">
        <v>2025</v>
      </c>
      <c r="E49" s="12" t="s">
        <v>621</v>
      </c>
      <c r="F49" s="13" t="s">
        <v>245</v>
      </c>
      <c r="G49" s="13">
        <v>81</v>
      </c>
      <c r="H49" s="13">
        <v>79.43</v>
      </c>
      <c r="I49" s="13">
        <v>70</v>
      </c>
      <c r="J49" s="13">
        <v>60</v>
      </c>
      <c r="K49" s="13">
        <v>60</v>
      </c>
      <c r="L49" s="13">
        <v>350.43</v>
      </c>
      <c r="M49" s="18">
        <f t="shared" si="2"/>
        <v>5</v>
      </c>
      <c r="N49" s="19">
        <v>62</v>
      </c>
      <c r="O49" s="20">
        <f t="shared" si="1"/>
        <v>0.0806451612903226</v>
      </c>
      <c r="P49" s="21"/>
    </row>
    <row r="50" ht="33" customHeight="1" spans="1:16">
      <c r="A50" s="9">
        <v>47</v>
      </c>
      <c r="B50" s="12">
        <v>2025060318</v>
      </c>
      <c r="C50" s="11" t="s">
        <v>692</v>
      </c>
      <c r="D50" s="12">
        <v>2025</v>
      </c>
      <c r="E50" s="12" t="s">
        <v>621</v>
      </c>
      <c r="F50" s="13" t="s">
        <v>99</v>
      </c>
      <c r="G50" s="13">
        <v>78</v>
      </c>
      <c r="H50" s="13">
        <v>20.37</v>
      </c>
      <c r="I50" s="13">
        <v>60</v>
      </c>
      <c r="J50" s="13">
        <v>60</v>
      </c>
      <c r="K50" s="13">
        <v>60</v>
      </c>
      <c r="L50" s="13">
        <v>278.37</v>
      </c>
      <c r="M50" s="18">
        <f t="shared" si="2"/>
        <v>53</v>
      </c>
      <c r="N50" s="19">
        <v>62</v>
      </c>
      <c r="O50" s="20">
        <f t="shared" si="1"/>
        <v>0.854838709677419</v>
      </c>
      <c r="P50" s="21"/>
    </row>
    <row r="51" ht="33" customHeight="1" spans="1:16">
      <c r="A51" s="9">
        <v>48</v>
      </c>
      <c r="B51" s="12">
        <v>2025060352</v>
      </c>
      <c r="C51" s="11" t="s">
        <v>693</v>
      </c>
      <c r="D51" s="12">
        <v>2025</v>
      </c>
      <c r="E51" s="12" t="s">
        <v>621</v>
      </c>
      <c r="F51" s="13" t="s">
        <v>65</v>
      </c>
      <c r="G51" s="13">
        <v>80</v>
      </c>
      <c r="H51" s="13">
        <v>29.43</v>
      </c>
      <c r="I51" s="13">
        <v>60</v>
      </c>
      <c r="J51" s="13">
        <v>60</v>
      </c>
      <c r="K51" s="13">
        <v>65</v>
      </c>
      <c r="L51" s="13">
        <v>294.43</v>
      </c>
      <c r="M51" s="18">
        <f t="shared" si="2"/>
        <v>32</v>
      </c>
      <c r="N51" s="19">
        <v>62</v>
      </c>
      <c r="O51" s="20">
        <f t="shared" si="1"/>
        <v>0.516129032258065</v>
      </c>
      <c r="P51" s="21"/>
    </row>
    <row r="52" ht="33" customHeight="1" spans="1:16">
      <c r="A52" s="9">
        <v>49</v>
      </c>
      <c r="B52" s="12">
        <v>2025060354</v>
      </c>
      <c r="C52" s="11" t="s">
        <v>694</v>
      </c>
      <c r="D52" s="12">
        <v>2025</v>
      </c>
      <c r="E52" s="12" t="s">
        <v>621</v>
      </c>
      <c r="F52" s="13" t="s">
        <v>61</v>
      </c>
      <c r="G52" s="13">
        <v>80</v>
      </c>
      <c r="H52" s="13">
        <v>29.99</v>
      </c>
      <c r="I52" s="13">
        <v>60</v>
      </c>
      <c r="J52" s="13">
        <v>60</v>
      </c>
      <c r="K52" s="13">
        <v>80</v>
      </c>
      <c r="L52" s="13">
        <v>309.99</v>
      </c>
      <c r="M52" s="18">
        <f t="shared" si="2"/>
        <v>19</v>
      </c>
      <c r="N52" s="19">
        <v>62</v>
      </c>
      <c r="O52" s="20">
        <f t="shared" si="1"/>
        <v>0.306451612903226</v>
      </c>
      <c r="P52" s="21"/>
    </row>
    <row r="53" ht="33" customHeight="1" spans="1:16">
      <c r="A53" s="9">
        <v>50</v>
      </c>
      <c r="B53" s="12">
        <v>2025060355</v>
      </c>
      <c r="C53" s="11" t="s">
        <v>695</v>
      </c>
      <c r="D53" s="12">
        <v>2025</v>
      </c>
      <c r="E53" s="12" t="s">
        <v>621</v>
      </c>
      <c r="F53" s="13" t="s">
        <v>61</v>
      </c>
      <c r="G53" s="13">
        <v>84</v>
      </c>
      <c r="H53" s="13">
        <v>76.14</v>
      </c>
      <c r="I53" s="13">
        <v>60</v>
      </c>
      <c r="J53" s="13">
        <v>60</v>
      </c>
      <c r="K53" s="13">
        <v>80</v>
      </c>
      <c r="L53" s="13">
        <v>360.14</v>
      </c>
      <c r="M53" s="18">
        <f t="shared" si="2"/>
        <v>2</v>
      </c>
      <c r="N53" s="19">
        <v>62</v>
      </c>
      <c r="O53" s="20">
        <f t="shared" si="1"/>
        <v>0.032258064516129</v>
      </c>
      <c r="P53" s="21"/>
    </row>
    <row r="54" ht="33" customHeight="1" spans="1:16">
      <c r="A54" s="9">
        <v>51</v>
      </c>
      <c r="B54" s="12">
        <v>2025060356</v>
      </c>
      <c r="C54" s="11" t="s">
        <v>696</v>
      </c>
      <c r="D54" s="12">
        <v>2025</v>
      </c>
      <c r="E54" s="12" t="s">
        <v>621</v>
      </c>
      <c r="F54" s="13" t="s">
        <v>24</v>
      </c>
      <c r="G54" s="13">
        <v>80</v>
      </c>
      <c r="H54" s="13">
        <v>23.69</v>
      </c>
      <c r="I54" s="13">
        <v>80</v>
      </c>
      <c r="J54" s="13">
        <v>60</v>
      </c>
      <c r="K54" s="13">
        <v>60</v>
      </c>
      <c r="L54" s="13">
        <v>303.69</v>
      </c>
      <c r="M54" s="18">
        <f t="shared" si="2"/>
        <v>24</v>
      </c>
      <c r="N54" s="19">
        <v>62</v>
      </c>
      <c r="O54" s="20">
        <f t="shared" si="1"/>
        <v>0.387096774193548</v>
      </c>
      <c r="P54" s="21"/>
    </row>
    <row r="55" ht="33" customHeight="1" spans="1:16">
      <c r="A55" s="9">
        <v>52</v>
      </c>
      <c r="B55" s="12">
        <v>2025060357</v>
      </c>
      <c r="C55" s="11" t="s">
        <v>697</v>
      </c>
      <c r="D55" s="12">
        <v>2025</v>
      </c>
      <c r="E55" s="12" t="s">
        <v>621</v>
      </c>
      <c r="F55" s="13" t="s">
        <v>65</v>
      </c>
      <c r="G55" s="13">
        <v>84</v>
      </c>
      <c r="H55" s="13">
        <v>34</v>
      </c>
      <c r="I55" s="13">
        <v>60</v>
      </c>
      <c r="J55" s="13">
        <v>60</v>
      </c>
      <c r="K55" s="13">
        <v>80</v>
      </c>
      <c r="L55" s="13">
        <v>318</v>
      </c>
      <c r="M55" s="18">
        <f t="shared" si="2"/>
        <v>14</v>
      </c>
      <c r="N55" s="19">
        <v>62</v>
      </c>
      <c r="O55" s="20">
        <f t="shared" si="1"/>
        <v>0.225806451612903</v>
      </c>
      <c r="P55" s="21"/>
    </row>
    <row r="56" ht="33" customHeight="1" spans="1:16">
      <c r="A56" s="9">
        <v>53</v>
      </c>
      <c r="B56" s="12">
        <v>2025060358</v>
      </c>
      <c r="C56" s="11" t="s">
        <v>698</v>
      </c>
      <c r="D56" s="12">
        <v>2025</v>
      </c>
      <c r="E56" s="12" t="s">
        <v>621</v>
      </c>
      <c r="F56" s="13" t="s">
        <v>207</v>
      </c>
      <c r="G56" s="13">
        <v>80</v>
      </c>
      <c r="H56" s="13">
        <v>27.68</v>
      </c>
      <c r="I56" s="13">
        <v>60</v>
      </c>
      <c r="J56" s="13">
        <v>60</v>
      </c>
      <c r="K56" s="13">
        <v>60</v>
      </c>
      <c r="L56" s="13">
        <v>287.68</v>
      </c>
      <c r="M56" s="18">
        <f t="shared" si="2"/>
        <v>42</v>
      </c>
      <c r="N56" s="19">
        <v>62</v>
      </c>
      <c r="O56" s="20">
        <f t="shared" si="1"/>
        <v>0.67741935483871</v>
      </c>
      <c r="P56" s="21"/>
    </row>
    <row r="57" ht="33" customHeight="1" spans="1:16">
      <c r="A57" s="9">
        <v>54</v>
      </c>
      <c r="B57" s="12">
        <v>2025060359</v>
      </c>
      <c r="C57" s="11" t="s">
        <v>699</v>
      </c>
      <c r="D57" s="12">
        <v>2025</v>
      </c>
      <c r="E57" s="12" t="s">
        <v>621</v>
      </c>
      <c r="F57" s="13" t="s">
        <v>56</v>
      </c>
      <c r="G57" s="13">
        <v>80</v>
      </c>
      <c r="H57" s="13">
        <v>29.72</v>
      </c>
      <c r="I57" s="13">
        <v>60</v>
      </c>
      <c r="J57" s="13">
        <v>60</v>
      </c>
      <c r="K57" s="13">
        <v>65</v>
      </c>
      <c r="L57" s="13">
        <v>294.72</v>
      </c>
      <c r="M57" s="18">
        <f t="shared" si="2"/>
        <v>30</v>
      </c>
      <c r="N57" s="19">
        <v>62</v>
      </c>
      <c r="O57" s="20">
        <f t="shared" si="1"/>
        <v>0.483870967741935</v>
      </c>
      <c r="P57" s="21"/>
    </row>
    <row r="58" ht="33" customHeight="1" spans="1:16">
      <c r="A58" s="9">
        <v>55</v>
      </c>
      <c r="B58" s="12">
        <v>2025060360</v>
      </c>
      <c r="C58" s="11" t="s">
        <v>700</v>
      </c>
      <c r="D58" s="12">
        <v>2025</v>
      </c>
      <c r="E58" s="12" t="s">
        <v>621</v>
      </c>
      <c r="F58" s="13" t="s">
        <v>67</v>
      </c>
      <c r="G58" s="13">
        <v>80</v>
      </c>
      <c r="H58" s="13">
        <v>53.49</v>
      </c>
      <c r="I58" s="13">
        <v>60</v>
      </c>
      <c r="J58" s="13">
        <v>60</v>
      </c>
      <c r="K58" s="13">
        <v>72</v>
      </c>
      <c r="L58" s="13">
        <v>325.49</v>
      </c>
      <c r="M58" s="18">
        <f t="shared" si="2"/>
        <v>10</v>
      </c>
      <c r="N58" s="19">
        <v>62</v>
      </c>
      <c r="O58" s="20">
        <f t="shared" si="1"/>
        <v>0.161290322580645</v>
      </c>
      <c r="P58" s="21"/>
    </row>
    <row r="59" ht="33" customHeight="1" spans="1:16">
      <c r="A59" s="9">
        <v>56</v>
      </c>
      <c r="B59" s="12">
        <v>2025060361</v>
      </c>
      <c r="C59" s="11" t="s">
        <v>701</v>
      </c>
      <c r="D59" s="12">
        <v>2025</v>
      </c>
      <c r="E59" s="12" t="s">
        <v>621</v>
      </c>
      <c r="F59" s="13" t="s">
        <v>224</v>
      </c>
      <c r="G59" s="13">
        <v>80</v>
      </c>
      <c r="H59" s="13">
        <v>27.71</v>
      </c>
      <c r="I59" s="13">
        <v>60</v>
      </c>
      <c r="J59" s="13">
        <v>60</v>
      </c>
      <c r="K59" s="13">
        <v>60</v>
      </c>
      <c r="L59" s="13">
        <v>287.71</v>
      </c>
      <c r="M59" s="18">
        <f t="shared" si="2"/>
        <v>41</v>
      </c>
      <c r="N59" s="19">
        <v>62</v>
      </c>
      <c r="O59" s="20">
        <f t="shared" si="1"/>
        <v>0.661290322580645</v>
      </c>
      <c r="P59" s="21"/>
    </row>
    <row r="60" ht="33" customHeight="1" spans="1:16">
      <c r="A60" s="9">
        <v>57</v>
      </c>
      <c r="B60" s="12">
        <v>2025060362</v>
      </c>
      <c r="C60" s="11" t="s">
        <v>702</v>
      </c>
      <c r="D60" s="12">
        <v>2025</v>
      </c>
      <c r="E60" s="12" t="s">
        <v>621</v>
      </c>
      <c r="F60" s="13" t="s">
        <v>81</v>
      </c>
      <c r="G60" s="13">
        <v>83</v>
      </c>
      <c r="H60" s="13">
        <v>33.37</v>
      </c>
      <c r="I60" s="13">
        <v>60</v>
      </c>
      <c r="J60" s="13">
        <v>60</v>
      </c>
      <c r="K60" s="13">
        <v>75</v>
      </c>
      <c r="L60" s="13">
        <v>311.37</v>
      </c>
      <c r="M60" s="18">
        <f t="shared" si="2"/>
        <v>18</v>
      </c>
      <c r="N60" s="19">
        <v>62</v>
      </c>
      <c r="O60" s="20">
        <f t="shared" si="1"/>
        <v>0.290322580645161</v>
      </c>
      <c r="P60" s="21"/>
    </row>
    <row r="61" ht="33" customHeight="1" spans="1:16">
      <c r="A61" s="9">
        <v>58</v>
      </c>
      <c r="B61" s="12">
        <v>2025060363</v>
      </c>
      <c r="C61" s="11" t="s">
        <v>703</v>
      </c>
      <c r="D61" s="12">
        <v>2025</v>
      </c>
      <c r="E61" s="12" t="s">
        <v>621</v>
      </c>
      <c r="F61" s="13" t="s">
        <v>30</v>
      </c>
      <c r="G61" s="13">
        <v>78</v>
      </c>
      <c r="H61" s="13">
        <v>24.22</v>
      </c>
      <c r="I61" s="13">
        <v>86</v>
      </c>
      <c r="J61" s="13">
        <v>60</v>
      </c>
      <c r="K61" s="13">
        <v>70</v>
      </c>
      <c r="L61" s="13">
        <v>318.22</v>
      </c>
      <c r="M61" s="18">
        <f t="shared" si="2"/>
        <v>13</v>
      </c>
      <c r="N61" s="19">
        <v>62</v>
      </c>
      <c r="O61" s="20">
        <f t="shared" si="1"/>
        <v>0.209677419354839</v>
      </c>
      <c r="P61" s="21"/>
    </row>
    <row r="62" ht="33" customHeight="1" spans="1:16">
      <c r="A62" s="9">
        <v>59</v>
      </c>
      <c r="B62" s="12">
        <v>2025060364</v>
      </c>
      <c r="C62" s="11" t="s">
        <v>704</v>
      </c>
      <c r="D62" s="12">
        <v>2025</v>
      </c>
      <c r="E62" s="12" t="s">
        <v>621</v>
      </c>
      <c r="F62" s="13" t="s">
        <v>39</v>
      </c>
      <c r="G62" s="13">
        <v>80</v>
      </c>
      <c r="H62" s="13">
        <v>29.45</v>
      </c>
      <c r="I62" s="13">
        <v>60</v>
      </c>
      <c r="J62" s="13">
        <v>65</v>
      </c>
      <c r="K62" s="13">
        <v>72</v>
      </c>
      <c r="L62" s="13">
        <v>306.45</v>
      </c>
      <c r="M62" s="18">
        <f t="shared" si="2"/>
        <v>20</v>
      </c>
      <c r="N62" s="19">
        <v>62</v>
      </c>
      <c r="O62" s="20">
        <f t="shared" si="1"/>
        <v>0.32258064516129</v>
      </c>
      <c r="P62" s="21"/>
    </row>
    <row r="63" ht="33" customHeight="1" spans="1:16">
      <c r="A63" s="9">
        <v>60</v>
      </c>
      <c r="B63" s="12">
        <v>2025060365</v>
      </c>
      <c r="C63" s="11" t="s">
        <v>705</v>
      </c>
      <c r="D63" s="12">
        <v>2025</v>
      </c>
      <c r="E63" s="12" t="s">
        <v>621</v>
      </c>
      <c r="F63" s="13" t="s">
        <v>97</v>
      </c>
      <c r="G63" s="13">
        <v>81</v>
      </c>
      <c r="H63" s="13">
        <v>28.78</v>
      </c>
      <c r="I63" s="13">
        <v>80</v>
      </c>
      <c r="J63" s="13">
        <v>65</v>
      </c>
      <c r="K63" s="13">
        <v>62</v>
      </c>
      <c r="L63" s="13">
        <v>316.78</v>
      </c>
      <c r="M63" s="18">
        <f t="shared" si="2"/>
        <v>15</v>
      </c>
      <c r="N63" s="19">
        <v>62</v>
      </c>
      <c r="O63" s="20">
        <f t="shared" si="1"/>
        <v>0.241935483870968</v>
      </c>
      <c r="P63" s="21"/>
    </row>
    <row r="64" ht="33" customHeight="1" spans="1:16">
      <c r="A64" s="9">
        <v>61</v>
      </c>
      <c r="B64" s="12">
        <v>2025060366</v>
      </c>
      <c r="C64" s="11" t="s">
        <v>706</v>
      </c>
      <c r="D64" s="12">
        <v>2025</v>
      </c>
      <c r="E64" s="12" t="s">
        <v>621</v>
      </c>
      <c r="F64" s="13" t="s">
        <v>28</v>
      </c>
      <c r="G64" s="13">
        <v>80</v>
      </c>
      <c r="H64" s="13">
        <v>27.34</v>
      </c>
      <c r="I64" s="13">
        <v>60</v>
      </c>
      <c r="J64" s="13">
        <v>62</v>
      </c>
      <c r="K64" s="13">
        <v>60</v>
      </c>
      <c r="L64" s="13">
        <v>289.34</v>
      </c>
      <c r="M64" s="18">
        <f t="shared" si="2"/>
        <v>39</v>
      </c>
      <c r="N64" s="19">
        <v>62</v>
      </c>
      <c r="O64" s="20">
        <f t="shared" si="1"/>
        <v>0.629032258064516</v>
      </c>
      <c r="P64" s="21"/>
    </row>
    <row r="65" ht="33" customHeight="1" spans="1:16">
      <c r="A65" s="9">
        <v>62</v>
      </c>
      <c r="B65" s="12">
        <v>2025060367</v>
      </c>
      <c r="C65" s="11" t="s">
        <v>707</v>
      </c>
      <c r="D65" s="12">
        <v>2025</v>
      </c>
      <c r="E65" s="12" t="s">
        <v>621</v>
      </c>
      <c r="F65" s="13" t="s">
        <v>42</v>
      </c>
      <c r="G65" s="13">
        <v>80</v>
      </c>
      <c r="H65" s="13">
        <v>29.39</v>
      </c>
      <c r="I65" s="13">
        <v>60</v>
      </c>
      <c r="J65" s="13">
        <v>60</v>
      </c>
      <c r="K65" s="13">
        <v>60</v>
      </c>
      <c r="L65" s="13">
        <v>289.39</v>
      </c>
      <c r="M65" s="18">
        <f t="shared" si="2"/>
        <v>38</v>
      </c>
      <c r="N65" s="19">
        <v>62</v>
      </c>
      <c r="O65" s="20">
        <f t="shared" si="1"/>
        <v>0.612903225806452</v>
      </c>
      <c r="P65" s="21"/>
    </row>
    <row r="66" ht="33" customHeight="1" spans="1:16">
      <c r="A66" s="9">
        <v>63</v>
      </c>
      <c r="B66" s="12">
        <v>2025060261</v>
      </c>
      <c r="C66" s="12" t="s">
        <v>708</v>
      </c>
      <c r="D66" s="12">
        <v>2025</v>
      </c>
      <c r="E66" s="12" t="s">
        <v>709</v>
      </c>
      <c r="F66" s="12" t="s">
        <v>112</v>
      </c>
      <c r="G66" s="22">
        <v>94</v>
      </c>
      <c r="H66" s="22">
        <v>30.55</v>
      </c>
      <c r="I66" s="22">
        <v>70</v>
      </c>
      <c r="J66" s="22">
        <v>61</v>
      </c>
      <c r="K66" s="22">
        <v>60</v>
      </c>
      <c r="L66" s="22">
        <v>315.55</v>
      </c>
      <c r="M66" s="18">
        <f>_xlfn.RANK.EQ(L66,$L$66:$L$73,0)</f>
        <v>3</v>
      </c>
      <c r="N66" s="24">
        <v>8</v>
      </c>
      <c r="O66" s="20">
        <f t="shared" si="1"/>
        <v>0.375</v>
      </c>
      <c r="P66" s="21"/>
    </row>
    <row r="67" ht="33" customHeight="1" spans="1:16">
      <c r="A67" s="9">
        <v>64</v>
      </c>
      <c r="B67" s="12">
        <v>2025060262</v>
      </c>
      <c r="C67" s="11" t="s">
        <v>710</v>
      </c>
      <c r="D67" s="12">
        <v>2025</v>
      </c>
      <c r="E67" s="12" t="s">
        <v>709</v>
      </c>
      <c r="F67" s="22" t="s">
        <v>114</v>
      </c>
      <c r="G67" s="22">
        <v>78</v>
      </c>
      <c r="H67" s="22">
        <v>40.75</v>
      </c>
      <c r="I67" s="22">
        <v>60</v>
      </c>
      <c r="J67" s="22">
        <v>60</v>
      </c>
      <c r="K67" s="22">
        <v>62</v>
      </c>
      <c r="L67" s="22">
        <v>300.75</v>
      </c>
      <c r="M67" s="18">
        <f t="shared" ref="M67:M74" si="3">_xlfn.RANK.EQ(L67,$L$66:$L$73,0)</f>
        <v>5</v>
      </c>
      <c r="N67" s="24">
        <v>8</v>
      </c>
      <c r="O67" s="20">
        <f t="shared" si="1"/>
        <v>0.625</v>
      </c>
      <c r="P67" s="21"/>
    </row>
    <row r="68" ht="33" customHeight="1" spans="1:16">
      <c r="A68" s="9">
        <v>65</v>
      </c>
      <c r="B68" s="12">
        <v>2025060263</v>
      </c>
      <c r="C68" s="11" t="s">
        <v>711</v>
      </c>
      <c r="D68" s="12">
        <v>2025</v>
      </c>
      <c r="E68" s="12" t="s">
        <v>709</v>
      </c>
      <c r="F68" s="22" t="s">
        <v>615</v>
      </c>
      <c r="G68" s="22">
        <v>78</v>
      </c>
      <c r="H68" s="22">
        <v>60.52</v>
      </c>
      <c r="I68" s="22">
        <v>60</v>
      </c>
      <c r="J68" s="22">
        <v>60</v>
      </c>
      <c r="K68" s="22">
        <v>60</v>
      </c>
      <c r="L68" s="22">
        <v>318.52</v>
      </c>
      <c r="M68" s="18">
        <f t="shared" si="3"/>
        <v>2</v>
      </c>
      <c r="N68" s="24">
        <v>8</v>
      </c>
      <c r="O68" s="20">
        <f t="shared" si="1"/>
        <v>0.25</v>
      </c>
      <c r="P68" s="21"/>
    </row>
    <row r="69" ht="33" customHeight="1" spans="1:16">
      <c r="A69" s="9">
        <v>66</v>
      </c>
      <c r="B69" s="12">
        <v>2025060264</v>
      </c>
      <c r="C69" s="11" t="s">
        <v>712</v>
      </c>
      <c r="D69" s="12">
        <v>2025</v>
      </c>
      <c r="E69" s="12" t="s">
        <v>709</v>
      </c>
      <c r="F69" s="23" t="s">
        <v>120</v>
      </c>
      <c r="G69" s="22">
        <v>74</v>
      </c>
      <c r="H69" s="22">
        <v>30.05</v>
      </c>
      <c r="I69" s="22">
        <v>80</v>
      </c>
      <c r="J69" s="22">
        <v>60</v>
      </c>
      <c r="K69" s="22">
        <v>60</v>
      </c>
      <c r="L69" s="22">
        <v>304.05</v>
      </c>
      <c r="M69" s="18">
        <f t="shared" si="3"/>
        <v>4</v>
      </c>
      <c r="N69" s="24">
        <v>8</v>
      </c>
      <c r="O69" s="20">
        <f t="shared" ref="O69:O132" si="4">(M69/N69)</f>
        <v>0.5</v>
      </c>
      <c r="P69" s="21"/>
    </row>
    <row r="70" ht="33" customHeight="1" spans="1:16">
      <c r="A70" s="9">
        <v>67</v>
      </c>
      <c r="B70" s="12">
        <v>2025060265</v>
      </c>
      <c r="C70" s="11" t="s">
        <v>713</v>
      </c>
      <c r="D70" s="12">
        <v>2025</v>
      </c>
      <c r="E70" s="12" t="s">
        <v>709</v>
      </c>
      <c r="F70" s="22" t="s">
        <v>120</v>
      </c>
      <c r="G70" s="22">
        <v>72</v>
      </c>
      <c r="H70" s="22">
        <v>19.72</v>
      </c>
      <c r="I70" s="22">
        <v>60</v>
      </c>
      <c r="J70" s="22">
        <v>60</v>
      </c>
      <c r="K70" s="22">
        <v>60</v>
      </c>
      <c r="L70" s="22">
        <v>271.72</v>
      </c>
      <c r="M70" s="18">
        <f t="shared" si="3"/>
        <v>8</v>
      </c>
      <c r="N70" s="24">
        <v>8</v>
      </c>
      <c r="O70" s="20">
        <f t="shared" si="4"/>
        <v>1</v>
      </c>
      <c r="P70" s="21"/>
    </row>
    <row r="71" ht="33" customHeight="1" spans="1:16">
      <c r="A71" s="9">
        <v>68</v>
      </c>
      <c r="B71" s="12">
        <v>2025060266</v>
      </c>
      <c r="C71" s="11" t="s">
        <v>714</v>
      </c>
      <c r="D71" s="12">
        <v>2025</v>
      </c>
      <c r="E71" s="12" t="s">
        <v>709</v>
      </c>
      <c r="F71" s="22" t="s">
        <v>123</v>
      </c>
      <c r="G71" s="22">
        <v>80</v>
      </c>
      <c r="H71" s="22">
        <v>23.51</v>
      </c>
      <c r="I71" s="22">
        <v>60</v>
      </c>
      <c r="J71" s="22">
        <v>60</v>
      </c>
      <c r="K71" s="22">
        <v>60</v>
      </c>
      <c r="L71" s="22">
        <v>283.51</v>
      </c>
      <c r="M71" s="18">
        <f t="shared" si="3"/>
        <v>7</v>
      </c>
      <c r="N71" s="24">
        <v>8</v>
      </c>
      <c r="O71" s="20">
        <f t="shared" si="4"/>
        <v>0.875</v>
      </c>
      <c r="P71" s="21"/>
    </row>
    <row r="72" ht="33" customHeight="1" spans="1:16">
      <c r="A72" s="9">
        <v>69</v>
      </c>
      <c r="B72" s="12">
        <v>2025060267</v>
      </c>
      <c r="C72" s="11" t="s">
        <v>715</v>
      </c>
      <c r="D72" s="12">
        <v>2025</v>
      </c>
      <c r="E72" s="12" t="s">
        <v>709</v>
      </c>
      <c r="F72" s="22" t="s">
        <v>126</v>
      </c>
      <c r="G72" s="22">
        <v>80</v>
      </c>
      <c r="H72" s="22">
        <v>29.91</v>
      </c>
      <c r="I72" s="22">
        <v>60</v>
      </c>
      <c r="J72" s="22">
        <v>60</v>
      </c>
      <c r="K72" s="22">
        <v>60</v>
      </c>
      <c r="L72" s="22">
        <v>289.91</v>
      </c>
      <c r="M72" s="18">
        <f t="shared" si="3"/>
        <v>6</v>
      </c>
      <c r="N72" s="24">
        <v>8</v>
      </c>
      <c r="O72" s="20">
        <f t="shared" si="4"/>
        <v>0.75</v>
      </c>
      <c r="P72" s="21"/>
    </row>
    <row r="73" ht="33" customHeight="1" spans="1:16">
      <c r="A73" s="9">
        <v>70</v>
      </c>
      <c r="B73" s="12">
        <v>2025060268</v>
      </c>
      <c r="C73" s="11" t="s">
        <v>716</v>
      </c>
      <c r="D73" s="12">
        <v>2025</v>
      </c>
      <c r="E73" s="12" t="s">
        <v>709</v>
      </c>
      <c r="F73" s="23" t="s">
        <v>129</v>
      </c>
      <c r="G73" s="22">
        <v>80</v>
      </c>
      <c r="H73" s="22">
        <v>73.99</v>
      </c>
      <c r="I73" s="22">
        <v>60</v>
      </c>
      <c r="J73" s="22">
        <v>60</v>
      </c>
      <c r="K73" s="22">
        <v>60</v>
      </c>
      <c r="L73" s="22">
        <v>333.99</v>
      </c>
      <c r="M73" s="18">
        <f t="shared" si="3"/>
        <v>1</v>
      </c>
      <c r="N73" s="24">
        <v>8</v>
      </c>
      <c r="O73" s="20">
        <f t="shared" si="4"/>
        <v>0.125</v>
      </c>
      <c r="P73" s="21"/>
    </row>
    <row r="74" ht="33" customHeight="1" spans="1:16">
      <c r="A74" s="9">
        <v>71</v>
      </c>
      <c r="B74" s="12">
        <v>2025060349</v>
      </c>
      <c r="C74" s="11" t="s">
        <v>717</v>
      </c>
      <c r="D74" s="12">
        <v>2025</v>
      </c>
      <c r="E74" s="12" t="s">
        <v>709</v>
      </c>
      <c r="F74" s="23" t="s">
        <v>578</v>
      </c>
      <c r="G74" s="22">
        <v>80</v>
      </c>
      <c r="H74" s="22">
        <v>74.85</v>
      </c>
      <c r="I74" s="22">
        <v>60</v>
      </c>
      <c r="J74" s="22">
        <v>60.5</v>
      </c>
      <c r="K74" s="22">
        <v>64</v>
      </c>
      <c r="L74" s="22">
        <v>339.35</v>
      </c>
      <c r="M74" s="18">
        <v>1</v>
      </c>
      <c r="N74" s="24">
        <v>3</v>
      </c>
      <c r="O74" s="20">
        <f t="shared" si="4"/>
        <v>0.333333333333333</v>
      </c>
      <c r="P74" s="21"/>
    </row>
    <row r="75" ht="33" customHeight="1" spans="1:16">
      <c r="A75" s="9">
        <v>72</v>
      </c>
      <c r="B75" s="12">
        <v>2025060350</v>
      </c>
      <c r="C75" s="11" t="s">
        <v>718</v>
      </c>
      <c r="D75" s="12">
        <v>2025</v>
      </c>
      <c r="E75" s="12" t="s">
        <v>709</v>
      </c>
      <c r="F75" s="22" t="s">
        <v>116</v>
      </c>
      <c r="G75" s="22">
        <v>78</v>
      </c>
      <c r="H75" s="22">
        <v>22.56</v>
      </c>
      <c r="I75" s="22">
        <v>68</v>
      </c>
      <c r="J75" s="22">
        <v>60</v>
      </c>
      <c r="K75" s="22">
        <v>60</v>
      </c>
      <c r="L75" s="22">
        <v>288.56</v>
      </c>
      <c r="M75" s="18">
        <v>3</v>
      </c>
      <c r="N75" s="24">
        <v>3</v>
      </c>
      <c r="O75" s="20">
        <f t="shared" si="4"/>
        <v>1</v>
      </c>
      <c r="P75" s="21"/>
    </row>
    <row r="76" ht="33" customHeight="1" spans="1:16">
      <c r="A76" s="9">
        <v>73</v>
      </c>
      <c r="B76" s="12">
        <v>2025060351</v>
      </c>
      <c r="C76" s="11" t="s">
        <v>719</v>
      </c>
      <c r="D76" s="12">
        <v>2025</v>
      </c>
      <c r="E76" s="12" t="s">
        <v>709</v>
      </c>
      <c r="F76" s="22" t="s">
        <v>116</v>
      </c>
      <c r="G76" s="22">
        <v>72</v>
      </c>
      <c r="H76" s="22">
        <v>42.32</v>
      </c>
      <c r="I76" s="22">
        <v>60</v>
      </c>
      <c r="J76" s="22">
        <v>60</v>
      </c>
      <c r="K76" s="22">
        <v>60</v>
      </c>
      <c r="L76" s="22">
        <v>294.32</v>
      </c>
      <c r="M76" s="18">
        <v>2</v>
      </c>
      <c r="N76" s="24">
        <v>3</v>
      </c>
      <c r="O76" s="20">
        <f t="shared" si="4"/>
        <v>0.666666666666667</v>
      </c>
      <c r="P76" s="21"/>
    </row>
    <row r="77" ht="33" customHeight="1" spans="1:16">
      <c r="A77" s="9">
        <v>74</v>
      </c>
      <c r="B77" s="12">
        <v>2025060319</v>
      </c>
      <c r="C77" s="11" t="s">
        <v>720</v>
      </c>
      <c r="D77" s="12">
        <v>2025</v>
      </c>
      <c r="E77" s="12" t="s">
        <v>709</v>
      </c>
      <c r="F77" s="22" t="s">
        <v>135</v>
      </c>
      <c r="G77" s="22">
        <v>80</v>
      </c>
      <c r="H77" s="22">
        <v>43.06</v>
      </c>
      <c r="I77" s="22">
        <v>60</v>
      </c>
      <c r="J77" s="22">
        <v>60</v>
      </c>
      <c r="K77" s="22">
        <v>60</v>
      </c>
      <c r="L77" s="22">
        <v>303.06</v>
      </c>
      <c r="M77" s="18">
        <f>_xlfn.RANK.EQ(L77,$L$77:$L$97,0)</f>
        <v>11</v>
      </c>
      <c r="N77" s="24">
        <v>21</v>
      </c>
      <c r="O77" s="20">
        <f t="shared" si="4"/>
        <v>0.523809523809524</v>
      </c>
      <c r="P77" s="21"/>
    </row>
    <row r="78" ht="33" customHeight="1" spans="1:16">
      <c r="A78" s="9">
        <v>75</v>
      </c>
      <c r="B78" s="12">
        <v>2025060320</v>
      </c>
      <c r="C78" s="11" t="s">
        <v>721</v>
      </c>
      <c r="D78" s="12">
        <v>2025</v>
      </c>
      <c r="E78" s="12" t="s">
        <v>709</v>
      </c>
      <c r="F78" s="22" t="s">
        <v>135</v>
      </c>
      <c r="G78" s="22">
        <v>80</v>
      </c>
      <c r="H78" s="22">
        <v>17.54</v>
      </c>
      <c r="I78" s="22">
        <v>60</v>
      </c>
      <c r="J78" s="22">
        <v>60</v>
      </c>
      <c r="K78" s="22">
        <v>60</v>
      </c>
      <c r="L78" s="22">
        <v>277.54</v>
      </c>
      <c r="M78" s="18">
        <f t="shared" ref="M78:M97" si="5">_xlfn.RANK.EQ(L78,$L$77:$L$97,0)</f>
        <v>17</v>
      </c>
      <c r="N78" s="24">
        <v>21</v>
      </c>
      <c r="O78" s="20">
        <f t="shared" si="4"/>
        <v>0.80952380952381</v>
      </c>
      <c r="P78" s="21"/>
    </row>
    <row r="79" ht="33" customHeight="1" spans="1:16">
      <c r="A79" s="9">
        <v>76</v>
      </c>
      <c r="B79" s="12">
        <v>2025060321</v>
      </c>
      <c r="C79" s="11" t="s">
        <v>722</v>
      </c>
      <c r="D79" s="12">
        <v>2025</v>
      </c>
      <c r="E79" s="12" t="s">
        <v>709</v>
      </c>
      <c r="F79" s="22" t="s">
        <v>135</v>
      </c>
      <c r="G79" s="22">
        <v>68</v>
      </c>
      <c r="H79" s="22">
        <v>17.11</v>
      </c>
      <c r="I79" s="22">
        <v>60</v>
      </c>
      <c r="J79" s="22">
        <v>60</v>
      </c>
      <c r="K79" s="22">
        <v>60</v>
      </c>
      <c r="L79" s="22">
        <v>265.11</v>
      </c>
      <c r="M79" s="18">
        <f t="shared" si="5"/>
        <v>21</v>
      </c>
      <c r="N79" s="24">
        <v>21</v>
      </c>
      <c r="O79" s="20">
        <f t="shared" si="4"/>
        <v>1</v>
      </c>
      <c r="P79" s="21"/>
    </row>
    <row r="80" ht="33" customHeight="1" spans="1:16">
      <c r="A80" s="9">
        <v>77</v>
      </c>
      <c r="B80" s="12">
        <v>2025060322</v>
      </c>
      <c r="C80" s="11" t="s">
        <v>723</v>
      </c>
      <c r="D80" s="12">
        <v>2025</v>
      </c>
      <c r="E80" s="12" t="s">
        <v>709</v>
      </c>
      <c r="F80" s="22" t="s">
        <v>54</v>
      </c>
      <c r="G80" s="22">
        <v>78</v>
      </c>
      <c r="H80" s="22">
        <v>17</v>
      </c>
      <c r="I80" s="22">
        <v>60</v>
      </c>
      <c r="J80" s="22">
        <v>60</v>
      </c>
      <c r="K80" s="22">
        <v>60</v>
      </c>
      <c r="L80" s="22">
        <v>275</v>
      </c>
      <c r="M80" s="18">
        <f t="shared" si="5"/>
        <v>18</v>
      </c>
      <c r="N80" s="24">
        <v>21</v>
      </c>
      <c r="O80" s="20">
        <f t="shared" si="4"/>
        <v>0.857142857142857</v>
      </c>
      <c r="P80" s="21"/>
    </row>
    <row r="81" ht="33" customHeight="1" spans="1:16">
      <c r="A81" s="9">
        <v>78</v>
      </c>
      <c r="B81" s="12">
        <v>2025060323</v>
      </c>
      <c r="C81" s="11" t="s">
        <v>724</v>
      </c>
      <c r="D81" s="12">
        <v>2025</v>
      </c>
      <c r="E81" s="12" t="s">
        <v>709</v>
      </c>
      <c r="F81" s="22" t="s">
        <v>140</v>
      </c>
      <c r="G81" s="22">
        <v>76</v>
      </c>
      <c r="H81" s="22">
        <v>23.2</v>
      </c>
      <c r="I81" s="22">
        <v>60</v>
      </c>
      <c r="J81" s="22">
        <v>65</v>
      </c>
      <c r="K81" s="22">
        <v>60</v>
      </c>
      <c r="L81" s="22">
        <v>284.2</v>
      </c>
      <c r="M81" s="18">
        <f t="shared" si="5"/>
        <v>16</v>
      </c>
      <c r="N81" s="24">
        <v>21</v>
      </c>
      <c r="O81" s="20">
        <f t="shared" si="4"/>
        <v>0.761904761904762</v>
      </c>
      <c r="P81" s="21"/>
    </row>
    <row r="82" ht="33" customHeight="1" spans="1:16">
      <c r="A82" s="9">
        <v>79</v>
      </c>
      <c r="B82" s="12">
        <v>2025060324</v>
      </c>
      <c r="C82" s="11" t="s">
        <v>725</v>
      </c>
      <c r="D82" s="12">
        <v>2025</v>
      </c>
      <c r="E82" s="12" t="s">
        <v>709</v>
      </c>
      <c r="F82" s="23" t="s">
        <v>143</v>
      </c>
      <c r="G82" s="22">
        <v>83</v>
      </c>
      <c r="H82" s="22">
        <v>45.47</v>
      </c>
      <c r="I82" s="22">
        <v>60</v>
      </c>
      <c r="J82" s="22">
        <v>60</v>
      </c>
      <c r="K82" s="22">
        <v>64</v>
      </c>
      <c r="L82" s="22">
        <v>312.47</v>
      </c>
      <c r="M82" s="18">
        <f t="shared" si="5"/>
        <v>8</v>
      </c>
      <c r="N82" s="24">
        <v>21</v>
      </c>
      <c r="O82" s="20">
        <f t="shared" si="4"/>
        <v>0.380952380952381</v>
      </c>
      <c r="P82" s="21"/>
    </row>
    <row r="83" ht="33" customHeight="1" spans="1:16">
      <c r="A83" s="9">
        <v>80</v>
      </c>
      <c r="B83" s="12">
        <v>2025060325</v>
      </c>
      <c r="C83" s="11" t="s">
        <v>726</v>
      </c>
      <c r="D83" s="12">
        <v>2025</v>
      </c>
      <c r="E83" s="12" t="s">
        <v>727</v>
      </c>
      <c r="F83" s="23" t="s">
        <v>67</v>
      </c>
      <c r="G83" s="22">
        <v>80</v>
      </c>
      <c r="H83" s="22">
        <v>24.9</v>
      </c>
      <c r="I83" s="22">
        <v>60</v>
      </c>
      <c r="J83" s="22">
        <v>60</v>
      </c>
      <c r="K83" s="22">
        <v>62</v>
      </c>
      <c r="L83" s="22">
        <v>286.9</v>
      </c>
      <c r="M83" s="18">
        <f t="shared" si="5"/>
        <v>14</v>
      </c>
      <c r="N83" s="24">
        <v>21</v>
      </c>
      <c r="O83" s="20">
        <f t="shared" si="4"/>
        <v>0.666666666666667</v>
      </c>
      <c r="P83" s="21"/>
    </row>
    <row r="84" ht="33" customHeight="1" spans="1:16">
      <c r="A84" s="9">
        <v>81</v>
      </c>
      <c r="B84" s="12">
        <v>2025060326</v>
      </c>
      <c r="C84" s="11" t="s">
        <v>728</v>
      </c>
      <c r="D84" s="12">
        <v>2025</v>
      </c>
      <c r="E84" s="12" t="s">
        <v>709</v>
      </c>
      <c r="F84" s="22" t="s">
        <v>268</v>
      </c>
      <c r="G84" s="22">
        <v>78</v>
      </c>
      <c r="H84" s="22">
        <v>44.25</v>
      </c>
      <c r="I84" s="22">
        <v>70</v>
      </c>
      <c r="J84" s="22">
        <v>60</v>
      </c>
      <c r="K84" s="22">
        <v>60</v>
      </c>
      <c r="L84" s="22">
        <v>312.25</v>
      </c>
      <c r="M84" s="18">
        <f t="shared" si="5"/>
        <v>9</v>
      </c>
      <c r="N84" s="24">
        <v>21</v>
      </c>
      <c r="O84" s="20">
        <f t="shared" si="4"/>
        <v>0.428571428571429</v>
      </c>
      <c r="P84" s="21"/>
    </row>
    <row r="85" ht="33" customHeight="1" spans="1:16">
      <c r="A85" s="9">
        <v>82</v>
      </c>
      <c r="B85" s="12">
        <v>2025060327</v>
      </c>
      <c r="C85" s="11" t="s">
        <v>729</v>
      </c>
      <c r="D85" s="12">
        <v>2025</v>
      </c>
      <c r="E85" s="12" t="s">
        <v>709</v>
      </c>
      <c r="F85" s="23" t="s">
        <v>146</v>
      </c>
      <c r="G85" s="22">
        <v>80</v>
      </c>
      <c r="H85" s="22">
        <v>24.37</v>
      </c>
      <c r="I85" s="22">
        <v>60</v>
      </c>
      <c r="J85" s="22">
        <v>60</v>
      </c>
      <c r="K85" s="22">
        <v>60</v>
      </c>
      <c r="L85" s="22">
        <v>284.37</v>
      </c>
      <c r="M85" s="18">
        <f t="shared" si="5"/>
        <v>15</v>
      </c>
      <c r="N85" s="24">
        <v>21</v>
      </c>
      <c r="O85" s="20">
        <f t="shared" si="4"/>
        <v>0.714285714285714</v>
      </c>
      <c r="P85" s="21"/>
    </row>
    <row r="86" ht="33" customHeight="1" spans="1:16">
      <c r="A86" s="9">
        <v>83</v>
      </c>
      <c r="B86" s="12">
        <v>2025060328</v>
      </c>
      <c r="C86" s="11" t="s">
        <v>730</v>
      </c>
      <c r="D86" s="12">
        <v>2025</v>
      </c>
      <c r="E86" s="12" t="s">
        <v>709</v>
      </c>
      <c r="F86" s="22" t="s">
        <v>272</v>
      </c>
      <c r="G86" s="22">
        <v>80</v>
      </c>
      <c r="H86" s="22">
        <v>43.43</v>
      </c>
      <c r="I86" s="22">
        <v>60</v>
      </c>
      <c r="J86" s="22">
        <v>60</v>
      </c>
      <c r="K86" s="22">
        <v>60</v>
      </c>
      <c r="L86" s="22">
        <v>303.43</v>
      </c>
      <c r="M86" s="18">
        <f t="shared" si="5"/>
        <v>10</v>
      </c>
      <c r="N86" s="24">
        <v>21</v>
      </c>
      <c r="O86" s="20">
        <f t="shared" si="4"/>
        <v>0.476190476190476</v>
      </c>
      <c r="P86" s="21"/>
    </row>
    <row r="87" ht="33" customHeight="1" spans="1:16">
      <c r="A87" s="9">
        <v>84</v>
      </c>
      <c r="B87" s="12">
        <v>2025060329</v>
      </c>
      <c r="C87" s="11" t="s">
        <v>731</v>
      </c>
      <c r="D87" s="12">
        <v>2025</v>
      </c>
      <c r="E87" s="12" t="s">
        <v>709</v>
      </c>
      <c r="F87" s="22" t="s">
        <v>274</v>
      </c>
      <c r="G87" s="22">
        <v>80</v>
      </c>
      <c r="H87" s="22">
        <v>81.54</v>
      </c>
      <c r="I87" s="22">
        <v>60</v>
      </c>
      <c r="J87" s="22">
        <v>60</v>
      </c>
      <c r="K87" s="22">
        <v>60</v>
      </c>
      <c r="L87" s="22">
        <v>341.54</v>
      </c>
      <c r="M87" s="18">
        <f t="shared" si="5"/>
        <v>5</v>
      </c>
      <c r="N87" s="24">
        <v>21</v>
      </c>
      <c r="O87" s="20">
        <f t="shared" si="4"/>
        <v>0.238095238095238</v>
      </c>
      <c r="P87" s="21"/>
    </row>
    <row r="88" ht="33" customHeight="1" spans="1:16">
      <c r="A88" s="9">
        <v>85</v>
      </c>
      <c r="B88" s="12">
        <v>2025060330</v>
      </c>
      <c r="C88" s="11" t="s">
        <v>732</v>
      </c>
      <c r="D88" s="12">
        <v>2025</v>
      </c>
      <c r="E88" s="12" t="s">
        <v>709</v>
      </c>
      <c r="F88" s="22" t="s">
        <v>409</v>
      </c>
      <c r="G88" s="22">
        <v>70</v>
      </c>
      <c r="H88" s="22">
        <v>93.37</v>
      </c>
      <c r="I88" s="22">
        <v>60</v>
      </c>
      <c r="J88" s="22">
        <v>60</v>
      </c>
      <c r="K88" s="22">
        <v>60</v>
      </c>
      <c r="L88" s="22">
        <v>343.37</v>
      </c>
      <c r="M88" s="18">
        <f t="shared" si="5"/>
        <v>4</v>
      </c>
      <c r="N88" s="24">
        <v>21</v>
      </c>
      <c r="O88" s="20">
        <f t="shared" si="4"/>
        <v>0.19047619047619</v>
      </c>
      <c r="P88" s="21"/>
    </row>
    <row r="89" ht="33" customHeight="1" spans="1:16">
      <c r="A89" s="9">
        <v>86</v>
      </c>
      <c r="B89" s="12">
        <v>2025060331</v>
      </c>
      <c r="C89" s="11" t="s">
        <v>733</v>
      </c>
      <c r="D89" s="12">
        <v>2025</v>
      </c>
      <c r="E89" s="12" t="s">
        <v>709</v>
      </c>
      <c r="F89" s="22" t="s">
        <v>157</v>
      </c>
      <c r="G89" s="22">
        <v>80</v>
      </c>
      <c r="H89" s="22">
        <v>29.42</v>
      </c>
      <c r="I89" s="22">
        <v>60</v>
      </c>
      <c r="J89" s="22">
        <v>60</v>
      </c>
      <c r="K89" s="22">
        <v>64</v>
      </c>
      <c r="L89" s="22">
        <v>293.42</v>
      </c>
      <c r="M89" s="18">
        <f t="shared" si="5"/>
        <v>12</v>
      </c>
      <c r="N89" s="24">
        <v>21</v>
      </c>
      <c r="O89" s="20">
        <f t="shared" si="4"/>
        <v>0.571428571428571</v>
      </c>
      <c r="P89" s="21"/>
    </row>
    <row r="90" ht="33" customHeight="1" spans="1:16">
      <c r="A90" s="9">
        <v>87</v>
      </c>
      <c r="B90" s="12">
        <v>2025060332</v>
      </c>
      <c r="C90" s="11" t="s">
        <v>734</v>
      </c>
      <c r="D90" s="12">
        <v>2025</v>
      </c>
      <c r="E90" s="12" t="s">
        <v>709</v>
      </c>
      <c r="F90" s="22" t="s">
        <v>164</v>
      </c>
      <c r="G90" s="22">
        <v>96</v>
      </c>
      <c r="H90" s="22">
        <v>40.89</v>
      </c>
      <c r="I90" s="22">
        <v>80</v>
      </c>
      <c r="J90" s="22">
        <v>75</v>
      </c>
      <c r="K90" s="22">
        <v>99</v>
      </c>
      <c r="L90" s="22">
        <v>390.89</v>
      </c>
      <c r="M90" s="18">
        <f t="shared" si="5"/>
        <v>1</v>
      </c>
      <c r="N90" s="24">
        <v>21</v>
      </c>
      <c r="O90" s="20">
        <f t="shared" si="4"/>
        <v>0.0476190476190476</v>
      </c>
      <c r="P90" s="21"/>
    </row>
    <row r="91" ht="33" customHeight="1" spans="1:16">
      <c r="A91" s="9">
        <v>88</v>
      </c>
      <c r="B91" s="12">
        <v>2025060333</v>
      </c>
      <c r="C91" s="11" t="s">
        <v>735</v>
      </c>
      <c r="D91" s="12">
        <v>2025</v>
      </c>
      <c r="E91" s="12" t="s">
        <v>709</v>
      </c>
      <c r="F91" s="23" t="s">
        <v>287</v>
      </c>
      <c r="G91" s="22">
        <v>80</v>
      </c>
      <c r="H91" s="22">
        <v>29.41</v>
      </c>
      <c r="I91" s="22">
        <v>60</v>
      </c>
      <c r="J91" s="22">
        <v>60</v>
      </c>
      <c r="K91" s="22">
        <v>62</v>
      </c>
      <c r="L91" s="22">
        <v>291.41</v>
      </c>
      <c r="M91" s="18">
        <f t="shared" si="5"/>
        <v>13</v>
      </c>
      <c r="N91" s="24">
        <v>21</v>
      </c>
      <c r="O91" s="20">
        <f t="shared" si="4"/>
        <v>0.619047619047619</v>
      </c>
      <c r="P91" s="21"/>
    </row>
    <row r="92" ht="33" customHeight="1" spans="1:16">
      <c r="A92" s="9">
        <v>89</v>
      </c>
      <c r="B92" s="12">
        <v>2025060368</v>
      </c>
      <c r="C92" s="11" t="s">
        <v>736</v>
      </c>
      <c r="D92" s="12">
        <v>2025</v>
      </c>
      <c r="E92" s="12" t="s">
        <v>709</v>
      </c>
      <c r="F92" s="22" t="s">
        <v>54</v>
      </c>
      <c r="G92" s="22">
        <v>81</v>
      </c>
      <c r="H92" s="22">
        <v>46.7</v>
      </c>
      <c r="I92" s="22">
        <v>80</v>
      </c>
      <c r="J92" s="22">
        <v>79</v>
      </c>
      <c r="K92" s="22">
        <v>80</v>
      </c>
      <c r="L92" s="22">
        <v>366.7</v>
      </c>
      <c r="M92" s="18">
        <f t="shared" si="5"/>
        <v>3</v>
      </c>
      <c r="N92" s="24">
        <v>21</v>
      </c>
      <c r="O92" s="20">
        <f t="shared" si="4"/>
        <v>0.142857142857143</v>
      </c>
      <c r="P92" s="21"/>
    </row>
    <row r="93" ht="33" customHeight="1" spans="1:16">
      <c r="A93" s="9">
        <v>90</v>
      </c>
      <c r="B93" s="12">
        <v>2025060369</v>
      </c>
      <c r="C93" s="11" t="s">
        <v>737</v>
      </c>
      <c r="D93" s="12">
        <v>2025</v>
      </c>
      <c r="E93" s="12" t="s">
        <v>709</v>
      </c>
      <c r="F93" s="22" t="s">
        <v>430</v>
      </c>
      <c r="G93" s="22">
        <v>80</v>
      </c>
      <c r="H93" s="22">
        <v>97.71</v>
      </c>
      <c r="I93" s="22">
        <v>70</v>
      </c>
      <c r="J93" s="22">
        <v>60</v>
      </c>
      <c r="K93" s="22">
        <v>60</v>
      </c>
      <c r="L93" s="22">
        <v>367.71</v>
      </c>
      <c r="M93" s="18">
        <f t="shared" si="5"/>
        <v>2</v>
      </c>
      <c r="N93" s="24">
        <v>21</v>
      </c>
      <c r="O93" s="20">
        <f t="shared" si="4"/>
        <v>0.0952380952380952</v>
      </c>
      <c r="P93" s="21"/>
    </row>
    <row r="94" ht="33" customHeight="1" spans="1:16">
      <c r="A94" s="9">
        <v>91</v>
      </c>
      <c r="B94" s="12">
        <v>2025060370</v>
      </c>
      <c r="C94" s="11" t="s">
        <v>738</v>
      </c>
      <c r="D94" s="12">
        <v>2025</v>
      </c>
      <c r="E94" s="12" t="s">
        <v>709</v>
      </c>
      <c r="F94" s="22" t="s">
        <v>149</v>
      </c>
      <c r="G94" s="22">
        <v>80</v>
      </c>
      <c r="H94" s="22">
        <v>57.52</v>
      </c>
      <c r="I94" s="22">
        <v>60</v>
      </c>
      <c r="J94" s="22">
        <v>60</v>
      </c>
      <c r="K94" s="22">
        <v>60</v>
      </c>
      <c r="L94" s="22">
        <v>317.52</v>
      </c>
      <c r="M94" s="18">
        <f t="shared" si="5"/>
        <v>6</v>
      </c>
      <c r="N94" s="24">
        <v>21</v>
      </c>
      <c r="O94" s="20">
        <f t="shared" si="4"/>
        <v>0.285714285714286</v>
      </c>
      <c r="P94" s="21"/>
    </row>
    <row r="95" ht="33" customHeight="1" spans="1:16">
      <c r="A95" s="9">
        <v>92</v>
      </c>
      <c r="B95" s="12">
        <v>2025060371</v>
      </c>
      <c r="C95" s="11" t="s">
        <v>739</v>
      </c>
      <c r="D95" s="12">
        <v>2025</v>
      </c>
      <c r="E95" s="12" t="s">
        <v>709</v>
      </c>
      <c r="F95" s="22" t="s">
        <v>157</v>
      </c>
      <c r="G95" s="22">
        <v>78</v>
      </c>
      <c r="H95" s="22">
        <v>55.69</v>
      </c>
      <c r="I95" s="22">
        <v>60</v>
      </c>
      <c r="J95" s="22">
        <v>60</v>
      </c>
      <c r="K95" s="22">
        <v>60</v>
      </c>
      <c r="L95" s="22">
        <v>313.69</v>
      </c>
      <c r="M95" s="18">
        <f t="shared" si="5"/>
        <v>7</v>
      </c>
      <c r="N95" s="24">
        <v>21</v>
      </c>
      <c r="O95" s="20">
        <f t="shared" si="4"/>
        <v>0.333333333333333</v>
      </c>
      <c r="P95" s="21"/>
    </row>
    <row r="96" ht="33" customHeight="1" spans="1:16">
      <c r="A96" s="9">
        <v>93</v>
      </c>
      <c r="B96" s="12">
        <v>2025060372</v>
      </c>
      <c r="C96" s="11" t="s">
        <v>740</v>
      </c>
      <c r="D96" s="12">
        <v>2025</v>
      </c>
      <c r="E96" s="12" t="s">
        <v>709</v>
      </c>
      <c r="F96" s="22" t="s">
        <v>161</v>
      </c>
      <c r="G96" s="22">
        <v>72</v>
      </c>
      <c r="H96" s="22">
        <v>19.41</v>
      </c>
      <c r="I96" s="22">
        <v>60</v>
      </c>
      <c r="J96" s="22">
        <v>60</v>
      </c>
      <c r="K96" s="22">
        <v>62</v>
      </c>
      <c r="L96" s="22">
        <v>273.41</v>
      </c>
      <c r="M96" s="18">
        <f t="shared" si="5"/>
        <v>19</v>
      </c>
      <c r="N96" s="24">
        <v>21</v>
      </c>
      <c r="O96" s="20">
        <f t="shared" si="4"/>
        <v>0.904761904761905</v>
      </c>
      <c r="P96" s="21"/>
    </row>
    <row r="97" ht="33" customHeight="1" spans="1:16">
      <c r="A97" s="9">
        <v>94</v>
      </c>
      <c r="B97" s="11">
        <v>2025060373</v>
      </c>
      <c r="C97" s="12" t="s">
        <v>741</v>
      </c>
      <c r="D97" s="11">
        <v>2025</v>
      </c>
      <c r="E97" s="12" t="s">
        <v>709</v>
      </c>
      <c r="F97" s="11" t="s">
        <v>167</v>
      </c>
      <c r="G97" s="11">
        <v>72</v>
      </c>
      <c r="H97" s="11">
        <v>17.218</v>
      </c>
      <c r="I97" s="11">
        <v>60</v>
      </c>
      <c r="J97" s="11">
        <v>60</v>
      </c>
      <c r="K97" s="11">
        <v>60</v>
      </c>
      <c r="L97" s="11">
        <v>269.218</v>
      </c>
      <c r="M97" s="18">
        <f t="shared" si="5"/>
        <v>20</v>
      </c>
      <c r="N97" s="24">
        <v>21</v>
      </c>
      <c r="O97" s="20">
        <f t="shared" si="4"/>
        <v>0.952380952380952</v>
      </c>
      <c r="P97" s="21"/>
    </row>
    <row r="98" ht="33" customHeight="1" spans="1:16">
      <c r="A98" s="9">
        <v>95</v>
      </c>
      <c r="B98" s="12">
        <v>2025060335</v>
      </c>
      <c r="C98" s="11" t="s">
        <v>742</v>
      </c>
      <c r="D98" s="12">
        <v>2025</v>
      </c>
      <c r="E98" s="12" t="s">
        <v>709</v>
      </c>
      <c r="F98" s="22" t="s">
        <v>63</v>
      </c>
      <c r="G98" s="22">
        <v>70</v>
      </c>
      <c r="H98" s="22">
        <v>17.33</v>
      </c>
      <c r="I98" s="22">
        <v>60</v>
      </c>
      <c r="J98" s="22">
        <v>60</v>
      </c>
      <c r="K98" s="22">
        <v>60</v>
      </c>
      <c r="L98" s="22">
        <v>267.33</v>
      </c>
      <c r="M98" s="18">
        <f t="shared" ref="M98:M103" si="6">_xlfn.RANK.EQ(L98,$L$98:$L$103,0)</f>
        <v>4</v>
      </c>
      <c r="N98" s="24">
        <v>6</v>
      </c>
      <c r="O98" s="20">
        <f t="shared" si="4"/>
        <v>0.666666666666667</v>
      </c>
      <c r="P98" s="21"/>
    </row>
    <row r="99" ht="33" customHeight="1" spans="1:16">
      <c r="A99" s="9">
        <v>96</v>
      </c>
      <c r="B99" s="12">
        <v>2025060336</v>
      </c>
      <c r="C99" s="12" t="s">
        <v>743</v>
      </c>
      <c r="D99" s="12">
        <v>2025</v>
      </c>
      <c r="E99" s="12" t="s">
        <v>709</v>
      </c>
      <c r="F99" s="22" t="s">
        <v>132</v>
      </c>
      <c r="G99" s="22">
        <v>68</v>
      </c>
      <c r="H99" s="22">
        <v>17.01</v>
      </c>
      <c r="I99" s="22">
        <v>60</v>
      </c>
      <c r="J99" s="22">
        <v>60</v>
      </c>
      <c r="K99" s="22">
        <v>60</v>
      </c>
      <c r="L99" s="22">
        <v>265.01</v>
      </c>
      <c r="M99" s="18">
        <f t="shared" si="6"/>
        <v>6</v>
      </c>
      <c r="N99" s="24">
        <v>6</v>
      </c>
      <c r="O99" s="20">
        <f t="shared" si="4"/>
        <v>1</v>
      </c>
      <c r="P99" s="21"/>
    </row>
    <row r="100" ht="33" customHeight="1" spans="1:16">
      <c r="A100" s="9">
        <v>97</v>
      </c>
      <c r="B100" s="12">
        <v>2025060339</v>
      </c>
      <c r="C100" s="11" t="s">
        <v>744</v>
      </c>
      <c r="D100" s="12">
        <v>2025</v>
      </c>
      <c r="E100" s="12" t="s">
        <v>709</v>
      </c>
      <c r="F100" s="22" t="s">
        <v>135</v>
      </c>
      <c r="G100" s="22">
        <v>70</v>
      </c>
      <c r="H100" s="22">
        <v>16.56</v>
      </c>
      <c r="I100" s="22">
        <v>60</v>
      </c>
      <c r="J100" s="22">
        <v>60</v>
      </c>
      <c r="K100" s="22">
        <v>60</v>
      </c>
      <c r="L100" s="22">
        <v>266.56</v>
      </c>
      <c r="M100" s="18">
        <f t="shared" si="6"/>
        <v>5</v>
      </c>
      <c r="N100" s="24">
        <v>6</v>
      </c>
      <c r="O100" s="20">
        <f t="shared" si="4"/>
        <v>0.833333333333333</v>
      </c>
      <c r="P100" s="21"/>
    </row>
    <row r="101" ht="33" customHeight="1" spans="1:16">
      <c r="A101" s="9">
        <v>98</v>
      </c>
      <c r="B101" s="12">
        <v>2025060340</v>
      </c>
      <c r="C101" s="12" t="s">
        <v>745</v>
      </c>
      <c r="D101" s="12">
        <v>2025</v>
      </c>
      <c r="E101" s="12" t="s">
        <v>709</v>
      </c>
      <c r="F101" s="22" t="s">
        <v>70</v>
      </c>
      <c r="G101" s="22">
        <v>78</v>
      </c>
      <c r="H101" s="22">
        <v>21.66</v>
      </c>
      <c r="I101" s="22">
        <v>60</v>
      </c>
      <c r="J101" s="22">
        <v>60</v>
      </c>
      <c r="K101" s="22">
        <v>60</v>
      </c>
      <c r="L101" s="22">
        <v>279.66</v>
      </c>
      <c r="M101" s="18">
        <f t="shared" si="6"/>
        <v>1</v>
      </c>
      <c r="N101" s="24">
        <v>6</v>
      </c>
      <c r="O101" s="20">
        <f t="shared" si="4"/>
        <v>0.166666666666667</v>
      </c>
      <c r="P101" s="21"/>
    </row>
    <row r="102" ht="33" customHeight="1" spans="1:16">
      <c r="A102" s="9">
        <v>99</v>
      </c>
      <c r="B102" s="12">
        <v>2025060345</v>
      </c>
      <c r="C102" s="11" t="s">
        <v>746</v>
      </c>
      <c r="D102" s="12">
        <v>2025</v>
      </c>
      <c r="E102" s="12" t="s">
        <v>709</v>
      </c>
      <c r="F102" s="22" t="s">
        <v>74</v>
      </c>
      <c r="G102" s="22">
        <v>80</v>
      </c>
      <c r="H102" s="22">
        <v>17.48</v>
      </c>
      <c r="I102" s="22">
        <v>60</v>
      </c>
      <c r="J102" s="22">
        <v>60</v>
      </c>
      <c r="K102" s="22">
        <v>60</v>
      </c>
      <c r="L102" s="22">
        <v>277.48</v>
      </c>
      <c r="M102" s="18">
        <f t="shared" si="6"/>
        <v>3</v>
      </c>
      <c r="N102" s="24">
        <v>6</v>
      </c>
      <c r="O102" s="20">
        <f t="shared" si="4"/>
        <v>0.5</v>
      </c>
      <c r="P102" s="21"/>
    </row>
    <row r="103" ht="33" customHeight="1" spans="1:16">
      <c r="A103" s="9">
        <v>100</v>
      </c>
      <c r="B103" s="12">
        <v>2025060346</v>
      </c>
      <c r="C103" s="11" t="s">
        <v>747</v>
      </c>
      <c r="D103" s="12">
        <v>2025</v>
      </c>
      <c r="E103" s="12" t="s">
        <v>709</v>
      </c>
      <c r="F103" s="23" t="s">
        <v>116</v>
      </c>
      <c r="G103" s="22">
        <v>80</v>
      </c>
      <c r="H103" s="22">
        <v>17.77</v>
      </c>
      <c r="I103" s="22">
        <v>60</v>
      </c>
      <c r="J103" s="22">
        <v>60</v>
      </c>
      <c r="K103" s="22">
        <v>60</v>
      </c>
      <c r="L103" s="22">
        <v>277.77</v>
      </c>
      <c r="M103" s="18">
        <f t="shared" si="6"/>
        <v>2</v>
      </c>
      <c r="N103" s="24">
        <v>6</v>
      </c>
      <c r="O103" s="20">
        <f t="shared" si="4"/>
        <v>0.333333333333333</v>
      </c>
      <c r="P103" s="21"/>
    </row>
    <row r="104" ht="33" customHeight="1" spans="1:16">
      <c r="A104" s="9">
        <v>101</v>
      </c>
      <c r="B104" s="12">
        <v>2025060334</v>
      </c>
      <c r="C104" s="11" t="s">
        <v>748</v>
      </c>
      <c r="D104" s="12">
        <v>2025</v>
      </c>
      <c r="E104" s="12" t="s">
        <v>709</v>
      </c>
      <c r="F104" s="22" t="s">
        <v>176</v>
      </c>
      <c r="G104" s="22">
        <v>70</v>
      </c>
      <c r="H104" s="22">
        <v>17.18</v>
      </c>
      <c r="I104" s="22">
        <v>60</v>
      </c>
      <c r="J104" s="22">
        <v>60</v>
      </c>
      <c r="K104" s="22">
        <v>60</v>
      </c>
      <c r="L104" s="22">
        <v>267.18</v>
      </c>
      <c r="M104" s="18">
        <v>1</v>
      </c>
      <c r="N104" s="24">
        <v>1</v>
      </c>
      <c r="O104" s="20">
        <f t="shared" si="4"/>
        <v>1</v>
      </c>
      <c r="P104" s="21"/>
    </row>
    <row r="105" ht="33" customHeight="1" spans="1:16">
      <c r="A105" s="9">
        <v>102</v>
      </c>
      <c r="B105" s="12">
        <v>2025050454</v>
      </c>
      <c r="C105" s="11" t="s">
        <v>749</v>
      </c>
      <c r="D105" s="12">
        <v>2025</v>
      </c>
      <c r="E105" s="12" t="s">
        <v>688</v>
      </c>
      <c r="F105" s="22" t="s">
        <v>51</v>
      </c>
      <c r="G105" s="22">
        <v>80</v>
      </c>
      <c r="H105" s="22">
        <v>50.63</v>
      </c>
      <c r="I105" s="22">
        <v>60</v>
      </c>
      <c r="J105" s="22">
        <v>60</v>
      </c>
      <c r="K105" s="22">
        <v>80</v>
      </c>
      <c r="L105" s="22">
        <v>330.63</v>
      </c>
      <c r="M105" s="18">
        <f>_xlfn.RANK.EQ(L105,$L$105:$L$194,0)</f>
        <v>23</v>
      </c>
      <c r="N105" s="19">
        <v>90</v>
      </c>
      <c r="O105" s="20">
        <f t="shared" si="4"/>
        <v>0.255555555555556</v>
      </c>
      <c r="P105" s="12"/>
    </row>
    <row r="106" ht="33" customHeight="1" spans="1:16">
      <c r="A106" s="9">
        <v>103</v>
      </c>
      <c r="B106" s="12">
        <v>2025050455</v>
      </c>
      <c r="C106" s="11" t="s">
        <v>750</v>
      </c>
      <c r="D106" s="12">
        <v>2025</v>
      </c>
      <c r="E106" s="12" t="s">
        <v>688</v>
      </c>
      <c r="F106" s="11" t="s">
        <v>70</v>
      </c>
      <c r="G106" s="22">
        <v>80</v>
      </c>
      <c r="H106" s="22">
        <v>51.33</v>
      </c>
      <c r="I106" s="22">
        <v>60</v>
      </c>
      <c r="J106" s="22">
        <v>65</v>
      </c>
      <c r="K106" s="22">
        <v>74</v>
      </c>
      <c r="L106" s="22">
        <v>330.33</v>
      </c>
      <c r="M106" s="18">
        <f t="shared" ref="M106:M137" si="7">_xlfn.RANK.EQ(L106,$L$105:$L$194,0)</f>
        <v>24</v>
      </c>
      <c r="N106" s="19">
        <v>90</v>
      </c>
      <c r="O106" s="20">
        <f t="shared" si="4"/>
        <v>0.266666666666667</v>
      </c>
      <c r="P106" s="12"/>
    </row>
    <row r="107" ht="33" customHeight="1" spans="1:16">
      <c r="A107" s="9">
        <v>104</v>
      </c>
      <c r="B107" s="12">
        <v>2025050456</v>
      </c>
      <c r="C107" s="11" t="s">
        <v>751</v>
      </c>
      <c r="D107" s="12">
        <v>2025</v>
      </c>
      <c r="E107" s="12" t="s">
        <v>688</v>
      </c>
      <c r="F107" s="12" t="s">
        <v>46</v>
      </c>
      <c r="G107" s="22">
        <v>80</v>
      </c>
      <c r="H107" s="22">
        <v>51.5</v>
      </c>
      <c r="I107" s="22">
        <v>60</v>
      </c>
      <c r="J107" s="22">
        <v>70</v>
      </c>
      <c r="K107" s="22">
        <v>80</v>
      </c>
      <c r="L107" s="22">
        <v>341.5</v>
      </c>
      <c r="M107" s="18">
        <f t="shared" si="7"/>
        <v>12</v>
      </c>
      <c r="N107" s="19">
        <v>90</v>
      </c>
      <c r="O107" s="20">
        <f t="shared" si="4"/>
        <v>0.133333333333333</v>
      </c>
      <c r="P107" s="12"/>
    </row>
    <row r="108" ht="33" customHeight="1" spans="1:16">
      <c r="A108" s="9">
        <v>105</v>
      </c>
      <c r="B108" s="12">
        <v>2025050457</v>
      </c>
      <c r="C108" s="11" t="s">
        <v>752</v>
      </c>
      <c r="D108" s="12">
        <v>2025</v>
      </c>
      <c r="E108" s="12" t="s">
        <v>688</v>
      </c>
      <c r="F108" s="22" t="s">
        <v>63</v>
      </c>
      <c r="G108" s="22">
        <v>80</v>
      </c>
      <c r="H108" s="22">
        <v>54.98</v>
      </c>
      <c r="I108" s="22">
        <v>60</v>
      </c>
      <c r="J108" s="22">
        <v>65</v>
      </c>
      <c r="K108" s="22">
        <v>62</v>
      </c>
      <c r="L108" s="22">
        <v>321.98</v>
      </c>
      <c r="M108" s="18">
        <f t="shared" si="7"/>
        <v>39</v>
      </c>
      <c r="N108" s="19">
        <v>90</v>
      </c>
      <c r="O108" s="20">
        <f t="shared" si="4"/>
        <v>0.433333333333333</v>
      </c>
      <c r="P108" s="12"/>
    </row>
    <row r="109" ht="33" customHeight="1" spans="1:16">
      <c r="A109" s="9">
        <v>106</v>
      </c>
      <c r="B109" s="12">
        <v>2025050458</v>
      </c>
      <c r="C109" s="11" t="s">
        <v>753</v>
      </c>
      <c r="D109" s="12">
        <v>2025</v>
      </c>
      <c r="E109" s="12" t="s">
        <v>688</v>
      </c>
      <c r="F109" s="12" t="s">
        <v>35</v>
      </c>
      <c r="G109" s="22">
        <v>80</v>
      </c>
      <c r="H109" s="22">
        <v>54.47</v>
      </c>
      <c r="I109" s="22">
        <v>60</v>
      </c>
      <c r="J109" s="22">
        <v>60</v>
      </c>
      <c r="K109" s="22">
        <v>67</v>
      </c>
      <c r="L109" s="22">
        <v>321.47</v>
      </c>
      <c r="M109" s="18">
        <f t="shared" si="7"/>
        <v>42</v>
      </c>
      <c r="N109" s="19">
        <v>90</v>
      </c>
      <c r="O109" s="20">
        <f t="shared" si="4"/>
        <v>0.466666666666667</v>
      </c>
      <c r="P109" s="12"/>
    </row>
    <row r="110" ht="33" customHeight="1" spans="1:16">
      <c r="A110" s="9">
        <v>107</v>
      </c>
      <c r="B110" s="12">
        <v>2025050459</v>
      </c>
      <c r="C110" s="11" t="s">
        <v>754</v>
      </c>
      <c r="D110" s="12">
        <v>2025</v>
      </c>
      <c r="E110" s="12" t="s">
        <v>688</v>
      </c>
      <c r="F110" s="12" t="s">
        <v>39</v>
      </c>
      <c r="G110" s="22">
        <v>80</v>
      </c>
      <c r="H110" s="22">
        <v>50.32</v>
      </c>
      <c r="I110" s="22">
        <v>65</v>
      </c>
      <c r="J110" s="22">
        <v>60</v>
      </c>
      <c r="K110" s="22">
        <v>74</v>
      </c>
      <c r="L110" s="22">
        <v>329.32</v>
      </c>
      <c r="M110" s="18">
        <f t="shared" si="7"/>
        <v>26</v>
      </c>
      <c r="N110" s="19">
        <v>90</v>
      </c>
      <c r="O110" s="20">
        <f t="shared" si="4"/>
        <v>0.288888888888889</v>
      </c>
      <c r="P110" s="12"/>
    </row>
    <row r="111" ht="33" customHeight="1" spans="1:16">
      <c r="A111" s="9">
        <v>108</v>
      </c>
      <c r="B111" s="12">
        <v>2025050460</v>
      </c>
      <c r="C111" s="11" t="s">
        <v>755</v>
      </c>
      <c r="D111" s="12">
        <v>2025</v>
      </c>
      <c r="E111" s="12" t="s">
        <v>688</v>
      </c>
      <c r="F111" s="12" t="s">
        <v>74</v>
      </c>
      <c r="G111" s="22">
        <v>80</v>
      </c>
      <c r="H111" s="22">
        <v>64.66</v>
      </c>
      <c r="I111" s="22">
        <v>60</v>
      </c>
      <c r="J111" s="22">
        <v>60</v>
      </c>
      <c r="K111" s="22">
        <v>60</v>
      </c>
      <c r="L111" s="22">
        <v>324.66</v>
      </c>
      <c r="M111" s="18">
        <f t="shared" si="7"/>
        <v>35</v>
      </c>
      <c r="N111" s="19">
        <v>90</v>
      </c>
      <c r="O111" s="20">
        <f t="shared" si="4"/>
        <v>0.388888888888889</v>
      </c>
      <c r="P111" s="12"/>
    </row>
    <row r="112" ht="33" customHeight="1" spans="1:16">
      <c r="A112" s="9">
        <v>109</v>
      </c>
      <c r="B112" s="12">
        <v>2025050461</v>
      </c>
      <c r="C112" s="11" t="s">
        <v>756</v>
      </c>
      <c r="D112" s="12">
        <v>2025</v>
      </c>
      <c r="E112" s="12" t="s">
        <v>688</v>
      </c>
      <c r="F112" s="12" t="s">
        <v>65</v>
      </c>
      <c r="G112" s="22">
        <v>80</v>
      </c>
      <c r="H112" s="22">
        <v>51.4</v>
      </c>
      <c r="I112" s="22">
        <v>60</v>
      </c>
      <c r="J112" s="22">
        <v>60</v>
      </c>
      <c r="K112" s="22">
        <v>60</v>
      </c>
      <c r="L112" s="22">
        <v>311.4</v>
      </c>
      <c r="M112" s="18">
        <f t="shared" si="7"/>
        <v>70</v>
      </c>
      <c r="N112" s="19">
        <v>90</v>
      </c>
      <c r="O112" s="20">
        <f t="shared" si="4"/>
        <v>0.777777777777778</v>
      </c>
      <c r="P112" s="12"/>
    </row>
    <row r="113" ht="33" customHeight="1" spans="1:16">
      <c r="A113" s="9">
        <v>110</v>
      </c>
      <c r="B113" s="12">
        <v>2025050462</v>
      </c>
      <c r="C113" s="11" t="s">
        <v>757</v>
      </c>
      <c r="D113" s="12">
        <v>2025</v>
      </c>
      <c r="E113" s="12" t="s">
        <v>688</v>
      </c>
      <c r="F113" s="12" t="s">
        <v>354</v>
      </c>
      <c r="G113" s="22">
        <v>80</v>
      </c>
      <c r="H113" s="22">
        <v>49.65</v>
      </c>
      <c r="I113" s="22">
        <v>60</v>
      </c>
      <c r="J113" s="22">
        <v>60</v>
      </c>
      <c r="K113" s="22">
        <v>60</v>
      </c>
      <c r="L113" s="22">
        <v>309.65</v>
      </c>
      <c r="M113" s="18">
        <f t="shared" si="7"/>
        <v>75</v>
      </c>
      <c r="N113" s="19">
        <v>90</v>
      </c>
      <c r="O113" s="20">
        <f t="shared" si="4"/>
        <v>0.833333333333333</v>
      </c>
      <c r="P113" s="12"/>
    </row>
    <row r="114" ht="33" customHeight="1" spans="1:16">
      <c r="A114" s="9">
        <v>111</v>
      </c>
      <c r="B114" s="12">
        <v>2025050463</v>
      </c>
      <c r="C114" s="11" t="s">
        <v>758</v>
      </c>
      <c r="D114" s="12">
        <v>2025</v>
      </c>
      <c r="E114" s="12" t="s">
        <v>688</v>
      </c>
      <c r="F114" s="12" t="s">
        <v>105</v>
      </c>
      <c r="G114" s="22">
        <v>80</v>
      </c>
      <c r="H114" s="22">
        <v>44.97</v>
      </c>
      <c r="I114" s="22">
        <v>60</v>
      </c>
      <c r="J114" s="22">
        <v>60</v>
      </c>
      <c r="K114" s="22">
        <v>60</v>
      </c>
      <c r="L114" s="22">
        <v>304.97</v>
      </c>
      <c r="M114" s="18">
        <f t="shared" si="7"/>
        <v>84</v>
      </c>
      <c r="N114" s="19">
        <v>90</v>
      </c>
      <c r="O114" s="20">
        <f t="shared" si="4"/>
        <v>0.933333333333333</v>
      </c>
      <c r="P114" s="12"/>
    </row>
    <row r="115" ht="33" customHeight="1" spans="1:16">
      <c r="A115" s="9">
        <v>112</v>
      </c>
      <c r="B115" s="12">
        <v>2025050464</v>
      </c>
      <c r="C115" s="11" t="s">
        <v>759</v>
      </c>
      <c r="D115" s="12">
        <v>2025</v>
      </c>
      <c r="E115" s="12" t="s">
        <v>688</v>
      </c>
      <c r="F115" s="12" t="s">
        <v>77</v>
      </c>
      <c r="G115" s="22">
        <v>78</v>
      </c>
      <c r="H115" s="22">
        <v>51.42</v>
      </c>
      <c r="I115" s="22">
        <v>70</v>
      </c>
      <c r="J115" s="22">
        <v>60</v>
      </c>
      <c r="K115" s="22">
        <v>70</v>
      </c>
      <c r="L115" s="22">
        <v>329.42</v>
      </c>
      <c r="M115" s="18">
        <f t="shared" si="7"/>
        <v>25</v>
      </c>
      <c r="N115" s="19">
        <v>90</v>
      </c>
      <c r="O115" s="20">
        <f t="shared" si="4"/>
        <v>0.277777777777778</v>
      </c>
      <c r="P115" s="12"/>
    </row>
    <row r="116" ht="33" customHeight="1" spans="1:16">
      <c r="A116" s="9">
        <v>113</v>
      </c>
      <c r="B116" s="12">
        <v>2025050465</v>
      </c>
      <c r="C116" s="11" t="s">
        <v>760</v>
      </c>
      <c r="D116" s="12">
        <v>2025</v>
      </c>
      <c r="E116" s="12" t="s">
        <v>688</v>
      </c>
      <c r="F116" s="12" t="s">
        <v>526</v>
      </c>
      <c r="G116" s="22">
        <v>80</v>
      </c>
      <c r="H116" s="22">
        <v>50.43</v>
      </c>
      <c r="I116" s="22">
        <v>60</v>
      </c>
      <c r="J116" s="22">
        <v>60</v>
      </c>
      <c r="K116" s="22">
        <v>62</v>
      </c>
      <c r="L116" s="22">
        <v>312.43</v>
      </c>
      <c r="M116" s="18">
        <f t="shared" si="7"/>
        <v>66</v>
      </c>
      <c r="N116" s="19">
        <v>90</v>
      </c>
      <c r="O116" s="20">
        <f t="shared" si="4"/>
        <v>0.733333333333333</v>
      </c>
      <c r="P116" s="12"/>
    </row>
    <row r="117" ht="33" customHeight="1" spans="1:16">
      <c r="A117" s="9">
        <v>114</v>
      </c>
      <c r="B117" s="12">
        <v>2025050466</v>
      </c>
      <c r="C117" s="11" t="s">
        <v>761</v>
      </c>
      <c r="D117" s="12">
        <v>2025</v>
      </c>
      <c r="E117" s="12" t="s">
        <v>688</v>
      </c>
      <c r="F117" s="22" t="s">
        <v>207</v>
      </c>
      <c r="G117" s="22">
        <v>80</v>
      </c>
      <c r="H117" s="22">
        <v>50.06</v>
      </c>
      <c r="I117" s="22">
        <v>70</v>
      </c>
      <c r="J117" s="22">
        <v>60</v>
      </c>
      <c r="K117" s="22">
        <v>65</v>
      </c>
      <c r="L117" s="22">
        <v>325.06</v>
      </c>
      <c r="M117" s="18">
        <f t="shared" si="7"/>
        <v>34</v>
      </c>
      <c r="N117" s="19">
        <v>90</v>
      </c>
      <c r="O117" s="20">
        <f t="shared" si="4"/>
        <v>0.377777777777778</v>
      </c>
      <c r="P117" s="12"/>
    </row>
    <row r="118" ht="33" customHeight="1" spans="1:16">
      <c r="A118" s="9">
        <v>115</v>
      </c>
      <c r="B118" s="12">
        <v>2025050467</v>
      </c>
      <c r="C118" s="11" t="s">
        <v>762</v>
      </c>
      <c r="D118" s="12">
        <v>2025</v>
      </c>
      <c r="E118" s="12" t="s">
        <v>688</v>
      </c>
      <c r="F118" s="22" t="s">
        <v>67</v>
      </c>
      <c r="G118" s="22">
        <v>80</v>
      </c>
      <c r="H118" s="22">
        <v>50.52</v>
      </c>
      <c r="I118" s="22">
        <v>60</v>
      </c>
      <c r="J118" s="22">
        <v>60</v>
      </c>
      <c r="K118" s="22">
        <v>60</v>
      </c>
      <c r="L118" s="22">
        <v>310.52</v>
      </c>
      <c r="M118" s="18">
        <f t="shared" si="7"/>
        <v>72</v>
      </c>
      <c r="N118" s="19">
        <v>90</v>
      </c>
      <c r="O118" s="20">
        <f t="shared" si="4"/>
        <v>0.8</v>
      </c>
      <c r="P118" s="12"/>
    </row>
    <row r="119" ht="33" customHeight="1" spans="1:16">
      <c r="A119" s="9">
        <v>116</v>
      </c>
      <c r="B119" s="12">
        <v>2025050468</v>
      </c>
      <c r="C119" s="11" t="s">
        <v>763</v>
      </c>
      <c r="D119" s="12">
        <v>2025</v>
      </c>
      <c r="E119" s="12" t="s">
        <v>688</v>
      </c>
      <c r="F119" s="22" t="s">
        <v>303</v>
      </c>
      <c r="G119" s="22">
        <v>74</v>
      </c>
      <c r="H119" s="22">
        <v>39.1</v>
      </c>
      <c r="I119" s="22">
        <v>65</v>
      </c>
      <c r="J119" s="22">
        <v>60</v>
      </c>
      <c r="K119" s="22">
        <v>60</v>
      </c>
      <c r="L119" s="22">
        <v>298.1</v>
      </c>
      <c r="M119" s="18">
        <f t="shared" si="7"/>
        <v>90</v>
      </c>
      <c r="N119" s="19">
        <v>90</v>
      </c>
      <c r="O119" s="20">
        <f t="shared" si="4"/>
        <v>1</v>
      </c>
      <c r="P119" s="12"/>
    </row>
    <row r="120" ht="33" customHeight="1" spans="1:16">
      <c r="A120" s="9">
        <v>117</v>
      </c>
      <c r="B120" s="12">
        <v>2025050469</v>
      </c>
      <c r="C120" s="11" t="s">
        <v>764</v>
      </c>
      <c r="D120" s="12">
        <v>2025</v>
      </c>
      <c r="E120" s="12" t="s">
        <v>688</v>
      </c>
      <c r="F120" s="22" t="s">
        <v>295</v>
      </c>
      <c r="G120" s="22">
        <v>80</v>
      </c>
      <c r="H120" s="22">
        <v>51.2</v>
      </c>
      <c r="I120" s="22">
        <v>70</v>
      </c>
      <c r="J120" s="22">
        <v>60</v>
      </c>
      <c r="K120" s="22">
        <v>80</v>
      </c>
      <c r="L120" s="22">
        <v>341.2</v>
      </c>
      <c r="M120" s="18">
        <f t="shared" si="7"/>
        <v>13</v>
      </c>
      <c r="N120" s="19">
        <v>90</v>
      </c>
      <c r="O120" s="20">
        <f t="shared" si="4"/>
        <v>0.144444444444444</v>
      </c>
      <c r="P120" s="12"/>
    </row>
    <row r="121" ht="33" customHeight="1" spans="1:16">
      <c r="A121" s="9">
        <v>118</v>
      </c>
      <c r="B121" s="12">
        <v>2025050470</v>
      </c>
      <c r="C121" s="11" t="s">
        <v>765</v>
      </c>
      <c r="D121" s="12">
        <v>2025</v>
      </c>
      <c r="E121" s="12" t="s">
        <v>688</v>
      </c>
      <c r="F121" s="22" t="s">
        <v>58</v>
      </c>
      <c r="G121" s="22">
        <v>80</v>
      </c>
      <c r="H121" s="22">
        <v>47.88</v>
      </c>
      <c r="I121" s="22">
        <v>60</v>
      </c>
      <c r="J121" s="22">
        <v>60</v>
      </c>
      <c r="K121" s="22">
        <v>60</v>
      </c>
      <c r="L121" s="22">
        <v>307.88</v>
      </c>
      <c r="M121" s="18">
        <f t="shared" si="7"/>
        <v>79</v>
      </c>
      <c r="N121" s="19">
        <v>90</v>
      </c>
      <c r="O121" s="20">
        <f t="shared" si="4"/>
        <v>0.877777777777778</v>
      </c>
      <c r="P121" s="12"/>
    </row>
    <row r="122" ht="33" customHeight="1" spans="1:16">
      <c r="A122" s="9">
        <v>119</v>
      </c>
      <c r="B122" s="12">
        <v>2025050471</v>
      </c>
      <c r="C122" s="11" t="s">
        <v>766</v>
      </c>
      <c r="D122" s="12">
        <v>2025</v>
      </c>
      <c r="E122" s="12" t="s">
        <v>688</v>
      </c>
      <c r="F122" s="12" t="s">
        <v>508</v>
      </c>
      <c r="G122" s="22">
        <v>80</v>
      </c>
      <c r="H122" s="22">
        <v>61.46</v>
      </c>
      <c r="I122" s="22">
        <v>80</v>
      </c>
      <c r="J122" s="22">
        <v>69</v>
      </c>
      <c r="K122" s="22">
        <v>74</v>
      </c>
      <c r="L122" s="22">
        <v>364.46</v>
      </c>
      <c r="M122" s="18">
        <f t="shared" si="7"/>
        <v>2</v>
      </c>
      <c r="N122" s="19">
        <v>90</v>
      </c>
      <c r="O122" s="20">
        <f t="shared" si="4"/>
        <v>0.0222222222222222</v>
      </c>
      <c r="P122" s="12"/>
    </row>
    <row r="123" ht="33" customHeight="1" spans="1:16">
      <c r="A123" s="9">
        <v>120</v>
      </c>
      <c r="B123" s="12">
        <v>2025050472</v>
      </c>
      <c r="C123" s="11" t="s">
        <v>767</v>
      </c>
      <c r="D123" s="12">
        <v>2025</v>
      </c>
      <c r="E123" s="12" t="s">
        <v>688</v>
      </c>
      <c r="F123" s="22" t="s">
        <v>245</v>
      </c>
      <c r="G123" s="22">
        <v>80</v>
      </c>
      <c r="H123" s="22">
        <v>53.01</v>
      </c>
      <c r="I123" s="22">
        <v>60</v>
      </c>
      <c r="J123" s="22">
        <v>60</v>
      </c>
      <c r="K123" s="22">
        <v>62</v>
      </c>
      <c r="L123" s="22">
        <v>315.01</v>
      </c>
      <c r="M123" s="18">
        <f t="shared" si="7"/>
        <v>58</v>
      </c>
      <c r="N123" s="19">
        <v>90</v>
      </c>
      <c r="O123" s="20">
        <f t="shared" si="4"/>
        <v>0.644444444444444</v>
      </c>
      <c r="P123" s="12"/>
    </row>
    <row r="124" ht="33" customHeight="1" spans="1:16">
      <c r="A124" s="9">
        <v>121</v>
      </c>
      <c r="B124" s="12">
        <v>2025050473</v>
      </c>
      <c r="C124" s="11" t="s">
        <v>768</v>
      </c>
      <c r="D124" s="12">
        <v>2025</v>
      </c>
      <c r="E124" s="12" t="s">
        <v>688</v>
      </c>
      <c r="F124" s="22" t="s">
        <v>37</v>
      </c>
      <c r="G124" s="22">
        <v>80</v>
      </c>
      <c r="H124" s="22">
        <v>56.16</v>
      </c>
      <c r="I124" s="22">
        <v>60</v>
      </c>
      <c r="J124" s="22">
        <v>65</v>
      </c>
      <c r="K124" s="22">
        <v>67</v>
      </c>
      <c r="L124" s="22">
        <v>328.16</v>
      </c>
      <c r="M124" s="18">
        <f t="shared" si="7"/>
        <v>30</v>
      </c>
      <c r="N124" s="19">
        <v>90</v>
      </c>
      <c r="O124" s="20">
        <f t="shared" si="4"/>
        <v>0.333333333333333</v>
      </c>
      <c r="P124" s="12"/>
    </row>
    <row r="125" ht="33" customHeight="1" spans="1:16">
      <c r="A125" s="9">
        <v>122</v>
      </c>
      <c r="B125" s="12">
        <v>2025050474</v>
      </c>
      <c r="C125" s="11" t="s">
        <v>769</v>
      </c>
      <c r="D125" s="12">
        <v>2025</v>
      </c>
      <c r="E125" s="12" t="s">
        <v>688</v>
      </c>
      <c r="F125" s="22" t="s">
        <v>30</v>
      </c>
      <c r="G125" s="22">
        <v>83</v>
      </c>
      <c r="H125" s="22">
        <v>52.62</v>
      </c>
      <c r="I125" s="22">
        <v>70</v>
      </c>
      <c r="J125" s="22">
        <v>60</v>
      </c>
      <c r="K125" s="22">
        <v>80</v>
      </c>
      <c r="L125" s="22">
        <v>345.62</v>
      </c>
      <c r="M125" s="18">
        <f t="shared" si="7"/>
        <v>9</v>
      </c>
      <c r="N125" s="19">
        <v>90</v>
      </c>
      <c r="O125" s="20">
        <f t="shared" si="4"/>
        <v>0.1</v>
      </c>
      <c r="P125" s="12"/>
    </row>
    <row r="126" ht="33" customHeight="1" spans="1:16">
      <c r="A126" s="9">
        <v>123</v>
      </c>
      <c r="B126" s="12">
        <v>2025050475</v>
      </c>
      <c r="C126" s="11" t="s">
        <v>770</v>
      </c>
      <c r="D126" s="12">
        <v>2025</v>
      </c>
      <c r="E126" s="12" t="s">
        <v>688</v>
      </c>
      <c r="F126" s="22" t="s">
        <v>771</v>
      </c>
      <c r="G126" s="22">
        <v>81</v>
      </c>
      <c r="H126" s="22">
        <v>55.12</v>
      </c>
      <c r="I126" s="22">
        <v>91</v>
      </c>
      <c r="J126" s="22">
        <v>60</v>
      </c>
      <c r="K126" s="22">
        <v>77</v>
      </c>
      <c r="L126" s="22">
        <v>364.12</v>
      </c>
      <c r="M126" s="18">
        <f t="shared" si="7"/>
        <v>3</v>
      </c>
      <c r="N126" s="19">
        <v>90</v>
      </c>
      <c r="O126" s="20">
        <f t="shared" si="4"/>
        <v>0.0333333333333333</v>
      </c>
      <c r="P126" s="12"/>
    </row>
    <row r="127" ht="33" customHeight="1" spans="1:16">
      <c r="A127" s="9">
        <v>124</v>
      </c>
      <c r="B127" s="12">
        <v>2025050476</v>
      </c>
      <c r="C127" s="11" t="s">
        <v>772</v>
      </c>
      <c r="D127" s="12">
        <v>2025</v>
      </c>
      <c r="E127" s="12" t="s">
        <v>688</v>
      </c>
      <c r="F127" s="22" t="s">
        <v>56</v>
      </c>
      <c r="G127" s="22">
        <v>80</v>
      </c>
      <c r="H127" s="22">
        <v>51.58</v>
      </c>
      <c r="I127" s="22">
        <v>60</v>
      </c>
      <c r="J127" s="22">
        <v>60</v>
      </c>
      <c r="K127" s="22">
        <v>69</v>
      </c>
      <c r="L127" s="22">
        <v>320.58</v>
      </c>
      <c r="M127" s="18">
        <f t="shared" si="7"/>
        <v>47</v>
      </c>
      <c r="N127" s="19">
        <v>90</v>
      </c>
      <c r="O127" s="20">
        <f t="shared" si="4"/>
        <v>0.522222222222222</v>
      </c>
      <c r="P127" s="12"/>
    </row>
    <row r="128" ht="33" customHeight="1" spans="1:16">
      <c r="A128" s="9">
        <v>125</v>
      </c>
      <c r="B128" s="12">
        <v>2025050477</v>
      </c>
      <c r="C128" s="11" t="s">
        <v>773</v>
      </c>
      <c r="D128" s="12">
        <v>2025</v>
      </c>
      <c r="E128" s="12" t="s">
        <v>688</v>
      </c>
      <c r="F128" s="22" t="s">
        <v>72</v>
      </c>
      <c r="G128" s="22">
        <v>80</v>
      </c>
      <c r="H128" s="22">
        <v>53.91</v>
      </c>
      <c r="I128" s="22">
        <v>70</v>
      </c>
      <c r="J128" s="22">
        <v>60</v>
      </c>
      <c r="K128" s="22">
        <v>62</v>
      </c>
      <c r="L128" s="22">
        <v>325.91</v>
      </c>
      <c r="M128" s="18">
        <f t="shared" si="7"/>
        <v>32</v>
      </c>
      <c r="N128" s="19">
        <v>90</v>
      </c>
      <c r="O128" s="20">
        <f t="shared" si="4"/>
        <v>0.355555555555556</v>
      </c>
      <c r="P128" s="12"/>
    </row>
    <row r="129" ht="33" customHeight="1" spans="1:16">
      <c r="A129" s="9">
        <v>126</v>
      </c>
      <c r="B129" s="12">
        <v>2025050478</v>
      </c>
      <c r="C129" s="11" t="s">
        <v>774</v>
      </c>
      <c r="D129" s="12">
        <v>2025</v>
      </c>
      <c r="E129" s="12" t="s">
        <v>688</v>
      </c>
      <c r="F129" s="22" t="s">
        <v>70</v>
      </c>
      <c r="G129" s="22">
        <v>78</v>
      </c>
      <c r="H129" s="22">
        <v>50.59</v>
      </c>
      <c r="I129" s="22">
        <v>65</v>
      </c>
      <c r="J129" s="22">
        <v>60</v>
      </c>
      <c r="K129" s="22">
        <v>80</v>
      </c>
      <c r="L129" s="22">
        <v>333.59</v>
      </c>
      <c r="M129" s="18">
        <f t="shared" si="7"/>
        <v>19</v>
      </c>
      <c r="N129" s="19">
        <v>90</v>
      </c>
      <c r="O129" s="20">
        <f t="shared" si="4"/>
        <v>0.211111111111111</v>
      </c>
      <c r="P129" s="12"/>
    </row>
    <row r="130" ht="33" customHeight="1" spans="1:16">
      <c r="A130" s="9">
        <v>127</v>
      </c>
      <c r="B130" s="12">
        <v>2025050480</v>
      </c>
      <c r="C130" s="11" t="s">
        <v>775</v>
      </c>
      <c r="D130" s="12">
        <v>2025</v>
      </c>
      <c r="E130" s="12" t="s">
        <v>688</v>
      </c>
      <c r="F130" s="22" t="s">
        <v>308</v>
      </c>
      <c r="G130" s="22">
        <v>81</v>
      </c>
      <c r="H130" s="22">
        <v>51.46</v>
      </c>
      <c r="I130" s="22">
        <v>60</v>
      </c>
      <c r="J130" s="22">
        <v>65</v>
      </c>
      <c r="K130" s="22">
        <v>66</v>
      </c>
      <c r="L130" s="22">
        <v>323.46</v>
      </c>
      <c r="M130" s="18">
        <f t="shared" si="7"/>
        <v>37</v>
      </c>
      <c r="N130" s="19">
        <v>90</v>
      </c>
      <c r="O130" s="20">
        <f t="shared" si="4"/>
        <v>0.411111111111111</v>
      </c>
      <c r="P130" s="12"/>
    </row>
    <row r="131" ht="33" customHeight="1" spans="1:16">
      <c r="A131" s="9">
        <v>128</v>
      </c>
      <c r="B131" s="12">
        <v>2025050481</v>
      </c>
      <c r="C131" s="11" t="s">
        <v>776</v>
      </c>
      <c r="D131" s="12">
        <v>2025</v>
      </c>
      <c r="E131" s="12" t="s">
        <v>688</v>
      </c>
      <c r="F131" s="12" t="s">
        <v>28</v>
      </c>
      <c r="G131" s="22">
        <v>79</v>
      </c>
      <c r="H131" s="22">
        <v>58.71</v>
      </c>
      <c r="I131" s="22">
        <v>80</v>
      </c>
      <c r="J131" s="22">
        <v>60</v>
      </c>
      <c r="K131" s="22">
        <v>80</v>
      </c>
      <c r="L131" s="22">
        <v>357.71</v>
      </c>
      <c r="M131" s="18">
        <f t="shared" si="7"/>
        <v>4</v>
      </c>
      <c r="N131" s="19">
        <v>90</v>
      </c>
      <c r="O131" s="20">
        <f t="shared" si="4"/>
        <v>0.0444444444444444</v>
      </c>
      <c r="P131" s="12"/>
    </row>
    <row r="132" ht="33" customHeight="1" spans="1:16">
      <c r="A132" s="9">
        <v>129</v>
      </c>
      <c r="B132" s="12">
        <v>2025050482</v>
      </c>
      <c r="C132" s="11" t="s">
        <v>777</v>
      </c>
      <c r="D132" s="12">
        <v>2025</v>
      </c>
      <c r="E132" s="12" t="s">
        <v>688</v>
      </c>
      <c r="F132" s="22" t="s">
        <v>30</v>
      </c>
      <c r="G132" s="22">
        <v>76</v>
      </c>
      <c r="H132" s="22">
        <v>50.66</v>
      </c>
      <c r="I132" s="22">
        <v>70</v>
      </c>
      <c r="J132" s="22">
        <v>60</v>
      </c>
      <c r="K132" s="22">
        <v>80</v>
      </c>
      <c r="L132" s="22">
        <v>336.66</v>
      </c>
      <c r="M132" s="18">
        <f t="shared" si="7"/>
        <v>16</v>
      </c>
      <c r="N132" s="19">
        <v>90</v>
      </c>
      <c r="O132" s="20">
        <f t="shared" si="4"/>
        <v>0.177777777777778</v>
      </c>
      <c r="P132" s="12"/>
    </row>
    <row r="133" ht="33" customHeight="1" spans="1:16">
      <c r="A133" s="9">
        <v>130</v>
      </c>
      <c r="B133" s="12">
        <v>2025050483</v>
      </c>
      <c r="C133" s="11" t="s">
        <v>778</v>
      </c>
      <c r="D133" s="12">
        <v>2025</v>
      </c>
      <c r="E133" s="12" t="s">
        <v>688</v>
      </c>
      <c r="F133" s="22" t="s">
        <v>39</v>
      </c>
      <c r="G133" s="22">
        <v>80</v>
      </c>
      <c r="H133" s="22">
        <v>52.82</v>
      </c>
      <c r="I133" s="22">
        <v>60</v>
      </c>
      <c r="J133" s="22">
        <v>60</v>
      </c>
      <c r="K133" s="22">
        <v>69</v>
      </c>
      <c r="L133" s="22">
        <v>321.82</v>
      </c>
      <c r="M133" s="18">
        <f t="shared" si="7"/>
        <v>40</v>
      </c>
      <c r="N133" s="19">
        <v>90</v>
      </c>
      <c r="O133" s="20">
        <f t="shared" ref="O133:O196" si="8">(M133/N133)</f>
        <v>0.444444444444444</v>
      </c>
      <c r="P133" s="12"/>
    </row>
    <row r="134" ht="33" customHeight="1" spans="1:16">
      <c r="A134" s="9">
        <v>131</v>
      </c>
      <c r="B134" s="12">
        <v>2025050484</v>
      </c>
      <c r="C134" s="11" t="s">
        <v>779</v>
      </c>
      <c r="D134" s="12">
        <v>2025</v>
      </c>
      <c r="E134" s="12" t="s">
        <v>688</v>
      </c>
      <c r="F134" s="22" t="s">
        <v>61</v>
      </c>
      <c r="G134" s="22">
        <v>82</v>
      </c>
      <c r="H134" s="22">
        <v>51.23</v>
      </c>
      <c r="I134" s="22">
        <v>60</v>
      </c>
      <c r="J134" s="22">
        <v>60</v>
      </c>
      <c r="K134" s="22">
        <v>80</v>
      </c>
      <c r="L134" s="22">
        <v>333.23</v>
      </c>
      <c r="M134" s="18">
        <f t="shared" si="7"/>
        <v>21</v>
      </c>
      <c r="N134" s="19">
        <v>90</v>
      </c>
      <c r="O134" s="20">
        <f t="shared" si="8"/>
        <v>0.233333333333333</v>
      </c>
      <c r="P134" s="12"/>
    </row>
    <row r="135" ht="33" customHeight="1" spans="1:16">
      <c r="A135" s="9">
        <v>132</v>
      </c>
      <c r="B135" s="12">
        <v>2025050485</v>
      </c>
      <c r="C135" s="11" t="s">
        <v>780</v>
      </c>
      <c r="D135" s="12">
        <v>2025</v>
      </c>
      <c r="E135" s="12" t="s">
        <v>688</v>
      </c>
      <c r="F135" s="11" t="s">
        <v>24</v>
      </c>
      <c r="G135" s="22">
        <v>80</v>
      </c>
      <c r="H135" s="22">
        <v>52.12</v>
      </c>
      <c r="I135" s="22">
        <v>60</v>
      </c>
      <c r="J135" s="22">
        <v>60</v>
      </c>
      <c r="K135" s="22">
        <v>60</v>
      </c>
      <c r="L135" s="22">
        <v>312.12</v>
      </c>
      <c r="M135" s="18">
        <f t="shared" si="7"/>
        <v>69</v>
      </c>
      <c r="N135" s="19">
        <v>90</v>
      </c>
      <c r="O135" s="20">
        <f t="shared" si="8"/>
        <v>0.766666666666667</v>
      </c>
      <c r="P135" s="12"/>
    </row>
    <row r="136" ht="33" customHeight="1" spans="1:16">
      <c r="A136" s="9">
        <v>133</v>
      </c>
      <c r="B136" s="12">
        <v>2025050486</v>
      </c>
      <c r="C136" s="11" t="s">
        <v>781</v>
      </c>
      <c r="D136" s="12">
        <v>2025</v>
      </c>
      <c r="E136" s="12" t="s">
        <v>688</v>
      </c>
      <c r="F136" s="22" t="s">
        <v>86</v>
      </c>
      <c r="G136" s="22">
        <v>80</v>
      </c>
      <c r="H136" s="22">
        <v>52.67</v>
      </c>
      <c r="I136" s="22">
        <v>60</v>
      </c>
      <c r="J136" s="22">
        <v>65</v>
      </c>
      <c r="K136" s="22">
        <v>73</v>
      </c>
      <c r="L136" s="22">
        <v>330.67</v>
      </c>
      <c r="M136" s="18">
        <f t="shared" si="7"/>
        <v>22</v>
      </c>
      <c r="N136" s="19">
        <v>90</v>
      </c>
      <c r="O136" s="20">
        <f t="shared" si="8"/>
        <v>0.244444444444444</v>
      </c>
      <c r="P136" s="12"/>
    </row>
    <row r="137" ht="33" customHeight="1" spans="1:16">
      <c r="A137" s="9">
        <v>134</v>
      </c>
      <c r="B137" s="12">
        <v>2025050487</v>
      </c>
      <c r="C137" s="11" t="s">
        <v>782</v>
      </c>
      <c r="D137" s="12">
        <v>2025</v>
      </c>
      <c r="E137" s="12" t="s">
        <v>688</v>
      </c>
      <c r="F137" s="22" t="s">
        <v>54</v>
      </c>
      <c r="G137" s="22">
        <v>83</v>
      </c>
      <c r="H137" s="22">
        <v>53.38</v>
      </c>
      <c r="I137" s="22">
        <v>60</v>
      </c>
      <c r="J137" s="22">
        <v>62</v>
      </c>
      <c r="K137" s="22">
        <v>75</v>
      </c>
      <c r="L137" s="22">
        <v>333.38</v>
      </c>
      <c r="M137" s="18">
        <f t="shared" si="7"/>
        <v>20</v>
      </c>
      <c r="N137" s="19">
        <v>90</v>
      </c>
      <c r="O137" s="20">
        <f t="shared" si="8"/>
        <v>0.222222222222222</v>
      </c>
      <c r="P137" s="12"/>
    </row>
    <row r="138" ht="33" customHeight="1" spans="1:16">
      <c r="A138" s="9">
        <v>135</v>
      </c>
      <c r="B138" s="12">
        <v>2025050488</v>
      </c>
      <c r="C138" s="11" t="s">
        <v>783</v>
      </c>
      <c r="D138" s="12">
        <v>2025</v>
      </c>
      <c r="E138" s="12" t="s">
        <v>688</v>
      </c>
      <c r="F138" s="22" t="s">
        <v>105</v>
      </c>
      <c r="G138" s="22">
        <v>80</v>
      </c>
      <c r="H138" s="22">
        <v>51.09</v>
      </c>
      <c r="I138" s="22">
        <v>60</v>
      </c>
      <c r="J138" s="22">
        <v>60</v>
      </c>
      <c r="K138" s="22">
        <v>62</v>
      </c>
      <c r="L138" s="22">
        <v>313.09</v>
      </c>
      <c r="M138" s="18">
        <f t="shared" ref="M138:M169" si="9">_xlfn.RANK.EQ(L138,$L$105:$L$194,0)</f>
        <v>64</v>
      </c>
      <c r="N138" s="19">
        <v>90</v>
      </c>
      <c r="O138" s="20">
        <f t="shared" si="8"/>
        <v>0.711111111111111</v>
      </c>
      <c r="P138" s="12"/>
    </row>
    <row r="139" ht="33" customHeight="1" spans="1:16">
      <c r="A139" s="9">
        <v>136</v>
      </c>
      <c r="B139" s="12">
        <v>2025050489</v>
      </c>
      <c r="C139" s="11" t="s">
        <v>784</v>
      </c>
      <c r="D139" s="12">
        <v>2025</v>
      </c>
      <c r="E139" s="12" t="s">
        <v>688</v>
      </c>
      <c r="F139" s="22" t="s">
        <v>24</v>
      </c>
      <c r="G139" s="22">
        <v>80</v>
      </c>
      <c r="H139" s="22">
        <v>46.95</v>
      </c>
      <c r="I139" s="22">
        <v>80</v>
      </c>
      <c r="J139" s="22">
        <v>60</v>
      </c>
      <c r="K139" s="22">
        <v>60</v>
      </c>
      <c r="L139" s="22">
        <v>326.95</v>
      </c>
      <c r="M139" s="18">
        <f t="shared" si="9"/>
        <v>31</v>
      </c>
      <c r="N139" s="19">
        <v>90</v>
      </c>
      <c r="O139" s="20">
        <f t="shared" si="8"/>
        <v>0.344444444444444</v>
      </c>
      <c r="P139" s="12"/>
    </row>
    <row r="140" ht="33" customHeight="1" spans="1:16">
      <c r="A140" s="9">
        <v>137</v>
      </c>
      <c r="B140" s="12">
        <v>2025050490</v>
      </c>
      <c r="C140" s="11" t="s">
        <v>785</v>
      </c>
      <c r="D140" s="12">
        <v>2025</v>
      </c>
      <c r="E140" s="12" t="s">
        <v>688</v>
      </c>
      <c r="F140" s="22" t="s">
        <v>86</v>
      </c>
      <c r="G140" s="22">
        <v>80</v>
      </c>
      <c r="H140" s="22">
        <v>52.68</v>
      </c>
      <c r="I140" s="22">
        <v>70</v>
      </c>
      <c r="J140" s="22">
        <v>70</v>
      </c>
      <c r="K140" s="22">
        <v>80</v>
      </c>
      <c r="L140" s="22">
        <v>352.68</v>
      </c>
      <c r="M140" s="18">
        <f t="shared" si="9"/>
        <v>5</v>
      </c>
      <c r="N140" s="19">
        <v>90</v>
      </c>
      <c r="O140" s="20">
        <f t="shared" si="8"/>
        <v>0.0555555555555556</v>
      </c>
      <c r="P140" s="12"/>
    </row>
    <row r="141" ht="33" customHeight="1" spans="1:16">
      <c r="A141" s="9">
        <v>138</v>
      </c>
      <c r="B141" s="12">
        <v>2025050491</v>
      </c>
      <c r="C141" s="11" t="s">
        <v>786</v>
      </c>
      <c r="D141" s="12">
        <v>2025</v>
      </c>
      <c r="E141" s="12" t="s">
        <v>688</v>
      </c>
      <c r="F141" s="11" t="s">
        <v>56</v>
      </c>
      <c r="G141" s="22">
        <v>80</v>
      </c>
      <c r="H141" s="22">
        <v>50.19</v>
      </c>
      <c r="I141" s="22">
        <v>60</v>
      </c>
      <c r="J141" s="22">
        <v>60</v>
      </c>
      <c r="K141" s="22">
        <v>60</v>
      </c>
      <c r="L141" s="22">
        <v>310.19</v>
      </c>
      <c r="M141" s="18">
        <f t="shared" si="9"/>
        <v>73</v>
      </c>
      <c r="N141" s="19">
        <v>90</v>
      </c>
      <c r="O141" s="20">
        <f t="shared" si="8"/>
        <v>0.811111111111111</v>
      </c>
      <c r="P141" s="12"/>
    </row>
    <row r="142" ht="33" customHeight="1" spans="1:16">
      <c r="A142" s="9">
        <v>139</v>
      </c>
      <c r="B142" s="12">
        <v>2025050492</v>
      </c>
      <c r="C142" s="11" t="s">
        <v>787</v>
      </c>
      <c r="D142" s="12">
        <v>2025</v>
      </c>
      <c r="E142" s="12" t="s">
        <v>688</v>
      </c>
      <c r="F142" s="11" t="s">
        <v>24</v>
      </c>
      <c r="G142" s="22">
        <v>78</v>
      </c>
      <c r="H142" s="22">
        <v>47.85</v>
      </c>
      <c r="I142" s="22">
        <v>68</v>
      </c>
      <c r="J142" s="22">
        <v>60</v>
      </c>
      <c r="K142" s="22">
        <v>60</v>
      </c>
      <c r="L142" s="22">
        <v>313.85</v>
      </c>
      <c r="M142" s="18">
        <f t="shared" si="9"/>
        <v>62</v>
      </c>
      <c r="N142" s="19">
        <v>90</v>
      </c>
      <c r="O142" s="20">
        <f t="shared" si="8"/>
        <v>0.688888888888889</v>
      </c>
      <c r="P142" s="12"/>
    </row>
    <row r="143" ht="33" customHeight="1" spans="1:16">
      <c r="A143" s="9">
        <v>140</v>
      </c>
      <c r="B143" s="12">
        <v>2025050493</v>
      </c>
      <c r="C143" s="11" t="s">
        <v>788</v>
      </c>
      <c r="D143" s="12">
        <v>2025</v>
      </c>
      <c r="E143" s="12" t="s">
        <v>688</v>
      </c>
      <c r="F143" s="22" t="s">
        <v>67</v>
      </c>
      <c r="G143" s="22">
        <v>80</v>
      </c>
      <c r="H143" s="22">
        <v>52.28</v>
      </c>
      <c r="I143" s="22">
        <v>60</v>
      </c>
      <c r="J143" s="22">
        <v>60</v>
      </c>
      <c r="K143" s="22">
        <v>60</v>
      </c>
      <c r="L143" s="22">
        <v>312.28</v>
      </c>
      <c r="M143" s="18">
        <f t="shared" si="9"/>
        <v>68</v>
      </c>
      <c r="N143" s="19">
        <v>90</v>
      </c>
      <c r="O143" s="20">
        <f t="shared" si="8"/>
        <v>0.755555555555556</v>
      </c>
      <c r="P143" s="12"/>
    </row>
    <row r="144" ht="33" customHeight="1" spans="1:16">
      <c r="A144" s="9">
        <v>141</v>
      </c>
      <c r="B144" s="12">
        <v>2025050494</v>
      </c>
      <c r="C144" s="11" t="s">
        <v>789</v>
      </c>
      <c r="D144" s="12">
        <v>2025</v>
      </c>
      <c r="E144" s="12" t="s">
        <v>688</v>
      </c>
      <c r="F144" s="22" t="s">
        <v>51</v>
      </c>
      <c r="G144" s="22">
        <v>80</v>
      </c>
      <c r="H144" s="22">
        <v>52.91</v>
      </c>
      <c r="I144" s="22">
        <v>86</v>
      </c>
      <c r="J144" s="22">
        <v>60</v>
      </c>
      <c r="K144" s="22">
        <v>60</v>
      </c>
      <c r="L144" s="22">
        <v>338.91</v>
      </c>
      <c r="M144" s="18">
        <f t="shared" si="9"/>
        <v>14</v>
      </c>
      <c r="N144" s="19">
        <v>90</v>
      </c>
      <c r="O144" s="20">
        <f t="shared" si="8"/>
        <v>0.155555555555556</v>
      </c>
      <c r="P144" s="12"/>
    </row>
    <row r="145" ht="33" customHeight="1" spans="1:16">
      <c r="A145" s="9">
        <v>142</v>
      </c>
      <c r="B145" s="12">
        <v>2025050495</v>
      </c>
      <c r="C145" s="11" t="s">
        <v>790</v>
      </c>
      <c r="D145" s="12">
        <v>2025</v>
      </c>
      <c r="E145" s="12" t="s">
        <v>688</v>
      </c>
      <c r="F145" s="11" t="s">
        <v>28</v>
      </c>
      <c r="G145" s="22">
        <v>80</v>
      </c>
      <c r="H145" s="22">
        <v>50.82</v>
      </c>
      <c r="I145" s="22">
        <v>70</v>
      </c>
      <c r="J145" s="22">
        <v>70</v>
      </c>
      <c r="K145" s="22">
        <v>80</v>
      </c>
      <c r="L145" s="22">
        <v>350.82</v>
      </c>
      <c r="M145" s="18">
        <f t="shared" si="9"/>
        <v>7</v>
      </c>
      <c r="N145" s="19">
        <v>90</v>
      </c>
      <c r="O145" s="20">
        <f t="shared" si="8"/>
        <v>0.0777777777777778</v>
      </c>
      <c r="P145" s="12"/>
    </row>
    <row r="146" ht="33" customHeight="1" spans="1:16">
      <c r="A146" s="9">
        <v>143</v>
      </c>
      <c r="B146" s="12">
        <v>2025050496</v>
      </c>
      <c r="C146" s="11" t="s">
        <v>791</v>
      </c>
      <c r="D146" s="12">
        <v>2025</v>
      </c>
      <c r="E146" s="12" t="s">
        <v>688</v>
      </c>
      <c r="F146" s="22" t="s">
        <v>97</v>
      </c>
      <c r="G146" s="22">
        <v>82</v>
      </c>
      <c r="H146" s="22">
        <v>52.47</v>
      </c>
      <c r="I146" s="22">
        <v>70</v>
      </c>
      <c r="J146" s="22">
        <v>60</v>
      </c>
      <c r="K146" s="22">
        <v>80</v>
      </c>
      <c r="L146" s="22">
        <v>344.47</v>
      </c>
      <c r="M146" s="18">
        <f t="shared" si="9"/>
        <v>10</v>
      </c>
      <c r="N146" s="19">
        <v>90</v>
      </c>
      <c r="O146" s="20">
        <f t="shared" si="8"/>
        <v>0.111111111111111</v>
      </c>
      <c r="P146" s="12"/>
    </row>
    <row r="147" ht="33" customHeight="1" spans="1:16">
      <c r="A147" s="9">
        <v>144</v>
      </c>
      <c r="B147" s="12">
        <v>2025050498</v>
      </c>
      <c r="C147" s="11" t="s">
        <v>792</v>
      </c>
      <c r="D147" s="12">
        <v>2025</v>
      </c>
      <c r="E147" s="12" t="s">
        <v>688</v>
      </c>
      <c r="F147" s="11" t="s">
        <v>306</v>
      </c>
      <c r="G147" s="22">
        <v>80</v>
      </c>
      <c r="H147" s="22">
        <v>57.01</v>
      </c>
      <c r="I147" s="22">
        <v>60</v>
      </c>
      <c r="J147" s="22">
        <v>60</v>
      </c>
      <c r="K147" s="22">
        <v>79</v>
      </c>
      <c r="L147" s="22">
        <v>336.01</v>
      </c>
      <c r="M147" s="18">
        <f t="shared" si="9"/>
        <v>17</v>
      </c>
      <c r="N147" s="19">
        <v>90</v>
      </c>
      <c r="O147" s="20">
        <f t="shared" si="8"/>
        <v>0.188888888888889</v>
      </c>
      <c r="P147" s="12"/>
    </row>
    <row r="148" ht="33" customHeight="1" spans="1:16">
      <c r="A148" s="9">
        <v>145</v>
      </c>
      <c r="B148" s="12">
        <v>2025050499</v>
      </c>
      <c r="C148" s="11" t="s">
        <v>793</v>
      </c>
      <c r="D148" s="12">
        <v>2025</v>
      </c>
      <c r="E148" s="12" t="s">
        <v>688</v>
      </c>
      <c r="F148" s="22" t="s">
        <v>326</v>
      </c>
      <c r="G148" s="22">
        <v>80</v>
      </c>
      <c r="H148" s="22">
        <v>52</v>
      </c>
      <c r="I148" s="22">
        <v>60</v>
      </c>
      <c r="J148" s="22">
        <v>65</v>
      </c>
      <c r="K148" s="22">
        <v>67</v>
      </c>
      <c r="L148" s="22">
        <v>324</v>
      </c>
      <c r="M148" s="18">
        <f t="shared" si="9"/>
        <v>36</v>
      </c>
      <c r="N148" s="19">
        <v>90</v>
      </c>
      <c r="O148" s="20">
        <f t="shared" si="8"/>
        <v>0.4</v>
      </c>
      <c r="P148" s="12"/>
    </row>
    <row r="149" ht="33" customHeight="1" spans="1:16">
      <c r="A149" s="9">
        <v>146</v>
      </c>
      <c r="B149" s="12">
        <v>2025050500</v>
      </c>
      <c r="C149" s="11" t="s">
        <v>794</v>
      </c>
      <c r="D149" s="12">
        <v>2025</v>
      </c>
      <c r="E149" s="12" t="s">
        <v>688</v>
      </c>
      <c r="F149" s="11" t="s">
        <v>35</v>
      </c>
      <c r="G149" s="22">
        <v>80</v>
      </c>
      <c r="H149" s="22">
        <v>50.35</v>
      </c>
      <c r="I149" s="22">
        <v>60</v>
      </c>
      <c r="J149" s="22">
        <v>60</v>
      </c>
      <c r="K149" s="22">
        <v>67</v>
      </c>
      <c r="L149" s="22">
        <v>317.35</v>
      </c>
      <c r="M149" s="18">
        <f t="shared" si="9"/>
        <v>50</v>
      </c>
      <c r="N149" s="19">
        <v>90</v>
      </c>
      <c r="O149" s="20">
        <f t="shared" si="8"/>
        <v>0.555555555555556</v>
      </c>
      <c r="P149" s="12"/>
    </row>
    <row r="150" ht="33" customHeight="1" spans="1:16">
      <c r="A150" s="9">
        <v>147</v>
      </c>
      <c r="B150" s="12">
        <v>2025050501</v>
      </c>
      <c r="C150" s="11" t="s">
        <v>795</v>
      </c>
      <c r="D150" s="12">
        <v>2025</v>
      </c>
      <c r="E150" s="12" t="s">
        <v>688</v>
      </c>
      <c r="F150" s="11" t="s">
        <v>97</v>
      </c>
      <c r="G150" s="22">
        <v>78</v>
      </c>
      <c r="H150" s="22">
        <v>51.29</v>
      </c>
      <c r="I150" s="22">
        <v>60</v>
      </c>
      <c r="J150" s="22">
        <v>60</v>
      </c>
      <c r="K150" s="22">
        <v>80</v>
      </c>
      <c r="L150" s="22">
        <v>329.29</v>
      </c>
      <c r="M150" s="18">
        <f t="shared" si="9"/>
        <v>27</v>
      </c>
      <c r="N150" s="19">
        <v>90</v>
      </c>
      <c r="O150" s="20">
        <f t="shared" si="8"/>
        <v>0.3</v>
      </c>
      <c r="P150" s="12"/>
    </row>
    <row r="151" ht="33" customHeight="1" spans="1:16">
      <c r="A151" s="9">
        <v>148</v>
      </c>
      <c r="B151" s="12">
        <v>2025050537</v>
      </c>
      <c r="C151" s="11" t="s">
        <v>796</v>
      </c>
      <c r="D151" s="12">
        <v>2025</v>
      </c>
      <c r="E151" s="12" t="s">
        <v>797</v>
      </c>
      <c r="F151" s="11" t="s">
        <v>65</v>
      </c>
      <c r="G151" s="22">
        <v>83</v>
      </c>
      <c r="H151" s="22">
        <v>51.52</v>
      </c>
      <c r="I151" s="22">
        <v>80</v>
      </c>
      <c r="J151" s="11">
        <v>70</v>
      </c>
      <c r="K151" s="11">
        <v>80</v>
      </c>
      <c r="L151" s="22">
        <v>364.52</v>
      </c>
      <c r="M151" s="18">
        <f t="shared" si="9"/>
        <v>1</v>
      </c>
      <c r="N151" s="19">
        <v>90</v>
      </c>
      <c r="O151" s="20">
        <f t="shared" si="8"/>
        <v>0.0111111111111111</v>
      </c>
      <c r="P151" s="12"/>
    </row>
    <row r="152" ht="33" customHeight="1" spans="1:16">
      <c r="A152" s="9">
        <v>149</v>
      </c>
      <c r="B152" s="12">
        <v>2025050549</v>
      </c>
      <c r="C152" s="11" t="s">
        <v>798</v>
      </c>
      <c r="D152" s="12">
        <v>2025</v>
      </c>
      <c r="E152" s="12" t="s">
        <v>797</v>
      </c>
      <c r="F152" s="11" t="s">
        <v>109</v>
      </c>
      <c r="G152" s="22">
        <v>80</v>
      </c>
      <c r="H152" s="22">
        <v>51.74</v>
      </c>
      <c r="I152" s="22">
        <v>80</v>
      </c>
      <c r="J152" s="11">
        <v>60</v>
      </c>
      <c r="K152" s="11">
        <v>80</v>
      </c>
      <c r="L152" s="22">
        <v>351.74</v>
      </c>
      <c r="M152" s="18">
        <f t="shared" si="9"/>
        <v>6</v>
      </c>
      <c r="N152" s="19">
        <v>90</v>
      </c>
      <c r="O152" s="20">
        <f t="shared" si="8"/>
        <v>0.0666666666666667</v>
      </c>
      <c r="P152" s="12"/>
    </row>
    <row r="153" ht="33" customHeight="1" spans="1:16">
      <c r="A153" s="9">
        <v>150</v>
      </c>
      <c r="B153" s="12">
        <v>2025050504</v>
      </c>
      <c r="C153" s="11" t="s">
        <v>799</v>
      </c>
      <c r="D153" s="12">
        <v>2025</v>
      </c>
      <c r="E153" s="12" t="s">
        <v>797</v>
      </c>
      <c r="F153" s="11" t="s">
        <v>72</v>
      </c>
      <c r="G153" s="22">
        <v>80</v>
      </c>
      <c r="H153" s="22">
        <v>50.95</v>
      </c>
      <c r="I153" s="22">
        <v>84</v>
      </c>
      <c r="J153" s="11">
        <v>60</v>
      </c>
      <c r="K153" s="11">
        <v>72</v>
      </c>
      <c r="L153" s="22">
        <v>346.95</v>
      </c>
      <c r="M153" s="18">
        <f t="shared" si="9"/>
        <v>8</v>
      </c>
      <c r="N153" s="19">
        <v>90</v>
      </c>
      <c r="O153" s="20">
        <f t="shared" si="8"/>
        <v>0.0888888888888889</v>
      </c>
      <c r="P153" s="12"/>
    </row>
    <row r="154" ht="33" customHeight="1" spans="1:16">
      <c r="A154" s="9">
        <v>151</v>
      </c>
      <c r="B154" s="12">
        <v>2025050539</v>
      </c>
      <c r="C154" s="11" t="s">
        <v>800</v>
      </c>
      <c r="D154" s="12">
        <v>2025</v>
      </c>
      <c r="E154" s="12" t="s">
        <v>797</v>
      </c>
      <c r="F154" s="11" t="s">
        <v>224</v>
      </c>
      <c r="G154" s="22">
        <v>80</v>
      </c>
      <c r="H154" s="22">
        <v>51.51</v>
      </c>
      <c r="I154" s="22">
        <v>60</v>
      </c>
      <c r="J154" s="11">
        <v>70</v>
      </c>
      <c r="K154" s="11">
        <v>80</v>
      </c>
      <c r="L154" s="22">
        <v>341.51</v>
      </c>
      <c r="M154" s="18">
        <f t="shared" si="9"/>
        <v>11</v>
      </c>
      <c r="N154" s="19">
        <v>90</v>
      </c>
      <c r="O154" s="20">
        <f t="shared" si="8"/>
        <v>0.122222222222222</v>
      </c>
      <c r="P154" s="12"/>
    </row>
    <row r="155" ht="33" customHeight="1" spans="1:16">
      <c r="A155" s="9">
        <v>152</v>
      </c>
      <c r="B155" s="12">
        <v>2025050502</v>
      </c>
      <c r="C155" s="11" t="s">
        <v>801</v>
      </c>
      <c r="D155" s="12">
        <v>2025</v>
      </c>
      <c r="E155" s="12" t="s">
        <v>797</v>
      </c>
      <c r="F155" s="11" t="s">
        <v>74</v>
      </c>
      <c r="G155" s="22">
        <v>80</v>
      </c>
      <c r="H155" s="22">
        <v>75.97</v>
      </c>
      <c r="I155" s="22">
        <v>60</v>
      </c>
      <c r="J155" s="11">
        <v>60</v>
      </c>
      <c r="K155" s="11">
        <v>62</v>
      </c>
      <c r="L155" s="22">
        <v>337.97</v>
      </c>
      <c r="M155" s="18">
        <f t="shared" si="9"/>
        <v>15</v>
      </c>
      <c r="N155" s="19">
        <v>90</v>
      </c>
      <c r="O155" s="20">
        <f t="shared" si="8"/>
        <v>0.166666666666667</v>
      </c>
      <c r="P155" s="12"/>
    </row>
    <row r="156" ht="33" customHeight="1" spans="1:16">
      <c r="A156" s="9">
        <v>153</v>
      </c>
      <c r="B156" s="12">
        <v>2025050523</v>
      </c>
      <c r="C156" s="11" t="s">
        <v>802</v>
      </c>
      <c r="D156" s="12">
        <v>2025</v>
      </c>
      <c r="E156" s="12" t="s">
        <v>797</v>
      </c>
      <c r="F156" s="11" t="s">
        <v>72</v>
      </c>
      <c r="G156" s="22">
        <v>78</v>
      </c>
      <c r="H156" s="22">
        <v>51.94</v>
      </c>
      <c r="I156" s="22">
        <v>60</v>
      </c>
      <c r="J156" s="11">
        <v>65</v>
      </c>
      <c r="K156" s="11">
        <v>80</v>
      </c>
      <c r="L156" s="22">
        <v>334.94</v>
      </c>
      <c r="M156" s="18">
        <f t="shared" si="9"/>
        <v>18</v>
      </c>
      <c r="N156" s="19">
        <v>90</v>
      </c>
      <c r="O156" s="20">
        <f t="shared" si="8"/>
        <v>0.2</v>
      </c>
      <c r="P156" s="12"/>
    </row>
    <row r="157" ht="33" customHeight="1" spans="1:16">
      <c r="A157" s="9">
        <v>154</v>
      </c>
      <c r="B157" s="12">
        <v>2025050547</v>
      </c>
      <c r="C157" s="11" t="s">
        <v>803</v>
      </c>
      <c r="D157" s="12">
        <v>2025</v>
      </c>
      <c r="E157" s="12" t="s">
        <v>797</v>
      </c>
      <c r="F157" s="11" t="s">
        <v>303</v>
      </c>
      <c r="G157" s="22">
        <v>74</v>
      </c>
      <c r="H157" s="22">
        <v>49.97</v>
      </c>
      <c r="I157" s="22">
        <v>70</v>
      </c>
      <c r="J157" s="11">
        <v>65</v>
      </c>
      <c r="K157" s="11">
        <v>70</v>
      </c>
      <c r="L157" s="22">
        <v>328.97</v>
      </c>
      <c r="M157" s="18">
        <f t="shared" si="9"/>
        <v>28</v>
      </c>
      <c r="N157" s="19">
        <v>90</v>
      </c>
      <c r="O157" s="20">
        <f t="shared" si="8"/>
        <v>0.311111111111111</v>
      </c>
      <c r="P157" s="12"/>
    </row>
    <row r="158" ht="33" customHeight="1" spans="1:16">
      <c r="A158" s="9">
        <v>155</v>
      </c>
      <c r="B158" s="12">
        <v>2025050512</v>
      </c>
      <c r="C158" s="11" t="s">
        <v>804</v>
      </c>
      <c r="D158" s="12">
        <v>2025</v>
      </c>
      <c r="E158" s="12" t="s">
        <v>797</v>
      </c>
      <c r="F158" s="11" t="s">
        <v>508</v>
      </c>
      <c r="G158" s="22">
        <v>81</v>
      </c>
      <c r="H158" s="22">
        <v>51.76</v>
      </c>
      <c r="I158" s="22">
        <v>70</v>
      </c>
      <c r="J158" s="11">
        <v>62</v>
      </c>
      <c r="K158" s="11">
        <v>64</v>
      </c>
      <c r="L158" s="22">
        <v>328.76</v>
      </c>
      <c r="M158" s="18">
        <f t="shared" si="9"/>
        <v>29</v>
      </c>
      <c r="N158" s="19">
        <v>90</v>
      </c>
      <c r="O158" s="20">
        <f t="shared" si="8"/>
        <v>0.322222222222222</v>
      </c>
      <c r="P158" s="12"/>
    </row>
    <row r="159" ht="33" customHeight="1" spans="1:16">
      <c r="A159" s="9">
        <v>156</v>
      </c>
      <c r="B159" s="12">
        <v>2025050509</v>
      </c>
      <c r="C159" s="11" t="s">
        <v>805</v>
      </c>
      <c r="D159" s="12">
        <v>2025</v>
      </c>
      <c r="E159" s="12" t="s">
        <v>797</v>
      </c>
      <c r="F159" s="11" t="s">
        <v>56</v>
      </c>
      <c r="G159" s="22">
        <v>81</v>
      </c>
      <c r="H159" s="22">
        <v>45.65</v>
      </c>
      <c r="I159" s="22">
        <v>60</v>
      </c>
      <c r="J159" s="11">
        <v>60</v>
      </c>
      <c r="K159" s="11">
        <v>79</v>
      </c>
      <c r="L159" s="22">
        <v>325.65</v>
      </c>
      <c r="M159" s="18">
        <f t="shared" si="9"/>
        <v>33</v>
      </c>
      <c r="N159" s="19">
        <v>90</v>
      </c>
      <c r="O159" s="20">
        <f t="shared" si="8"/>
        <v>0.366666666666667</v>
      </c>
      <c r="P159" s="12"/>
    </row>
    <row r="160" ht="33" customHeight="1" spans="1:16">
      <c r="A160" s="9">
        <v>157</v>
      </c>
      <c r="B160" s="12">
        <v>2025050540</v>
      </c>
      <c r="C160" s="11" t="s">
        <v>806</v>
      </c>
      <c r="D160" s="12">
        <v>2025</v>
      </c>
      <c r="E160" s="12" t="s">
        <v>797</v>
      </c>
      <c r="F160" s="11" t="s">
        <v>44</v>
      </c>
      <c r="G160" s="22">
        <v>82</v>
      </c>
      <c r="H160" s="22">
        <v>48.75</v>
      </c>
      <c r="I160" s="22">
        <v>60</v>
      </c>
      <c r="J160" s="12">
        <v>60</v>
      </c>
      <c r="K160" s="12">
        <v>72</v>
      </c>
      <c r="L160" s="22">
        <v>322.75</v>
      </c>
      <c r="M160" s="18">
        <f t="shared" si="9"/>
        <v>38</v>
      </c>
      <c r="N160" s="19">
        <v>90</v>
      </c>
      <c r="O160" s="20">
        <f t="shared" si="8"/>
        <v>0.422222222222222</v>
      </c>
      <c r="P160" s="12"/>
    </row>
    <row r="161" ht="33" customHeight="1" spans="1:16">
      <c r="A161" s="9">
        <v>158</v>
      </c>
      <c r="B161" s="12">
        <v>2025050541</v>
      </c>
      <c r="C161" s="11" t="s">
        <v>807</v>
      </c>
      <c r="D161" s="12">
        <v>2025</v>
      </c>
      <c r="E161" s="12" t="s">
        <v>797</v>
      </c>
      <c r="F161" s="11" t="s">
        <v>97</v>
      </c>
      <c r="G161" s="22">
        <v>78</v>
      </c>
      <c r="H161" s="22">
        <v>51.6</v>
      </c>
      <c r="I161" s="22">
        <v>70</v>
      </c>
      <c r="J161" s="12">
        <v>60</v>
      </c>
      <c r="K161" s="12">
        <v>62</v>
      </c>
      <c r="L161" s="22">
        <v>321.6</v>
      </c>
      <c r="M161" s="18">
        <f t="shared" si="9"/>
        <v>41</v>
      </c>
      <c r="N161" s="19">
        <v>90</v>
      </c>
      <c r="O161" s="20">
        <f t="shared" si="8"/>
        <v>0.455555555555556</v>
      </c>
      <c r="P161" s="12"/>
    </row>
    <row r="162" ht="33" customHeight="1" spans="1:16">
      <c r="A162" s="9">
        <v>159</v>
      </c>
      <c r="B162" s="12">
        <v>2025050531</v>
      </c>
      <c r="C162" s="11" t="s">
        <v>808</v>
      </c>
      <c r="D162" s="12">
        <v>2025</v>
      </c>
      <c r="E162" s="12" t="s">
        <v>797</v>
      </c>
      <c r="F162" s="11" t="s">
        <v>303</v>
      </c>
      <c r="G162" s="22">
        <v>78</v>
      </c>
      <c r="H162" s="22">
        <v>43.34</v>
      </c>
      <c r="I162" s="22">
        <v>60</v>
      </c>
      <c r="J162" s="11">
        <v>60</v>
      </c>
      <c r="K162" s="11">
        <v>80</v>
      </c>
      <c r="L162" s="22">
        <v>321.34</v>
      </c>
      <c r="M162" s="18">
        <f t="shared" si="9"/>
        <v>43</v>
      </c>
      <c r="N162" s="19">
        <v>90</v>
      </c>
      <c r="O162" s="20">
        <f t="shared" si="8"/>
        <v>0.477777777777778</v>
      </c>
      <c r="P162" s="12"/>
    </row>
    <row r="163" ht="33" customHeight="1" spans="1:16">
      <c r="A163" s="9">
        <v>160</v>
      </c>
      <c r="B163" s="12">
        <v>2025050506</v>
      </c>
      <c r="C163" s="11" t="s">
        <v>809</v>
      </c>
      <c r="D163" s="12">
        <v>2025</v>
      </c>
      <c r="E163" s="12" t="s">
        <v>797</v>
      </c>
      <c r="F163" s="11" t="s">
        <v>508</v>
      </c>
      <c r="G163" s="22">
        <v>72</v>
      </c>
      <c r="H163" s="22">
        <v>50.15</v>
      </c>
      <c r="I163" s="22">
        <v>70</v>
      </c>
      <c r="J163" s="11">
        <v>60</v>
      </c>
      <c r="K163" s="11">
        <v>69</v>
      </c>
      <c r="L163" s="22">
        <v>321.15</v>
      </c>
      <c r="M163" s="18">
        <f t="shared" si="9"/>
        <v>44</v>
      </c>
      <c r="N163" s="19">
        <v>90</v>
      </c>
      <c r="O163" s="20">
        <f t="shared" si="8"/>
        <v>0.488888888888889</v>
      </c>
      <c r="P163" s="12"/>
    </row>
    <row r="164" ht="33" customHeight="1" spans="1:16">
      <c r="A164" s="9">
        <v>161</v>
      </c>
      <c r="B164" s="12">
        <v>2025050544</v>
      </c>
      <c r="C164" s="11" t="s">
        <v>810</v>
      </c>
      <c r="D164" s="12">
        <v>2025</v>
      </c>
      <c r="E164" s="12" t="s">
        <v>797</v>
      </c>
      <c r="F164" s="11" t="s">
        <v>22</v>
      </c>
      <c r="G164" s="22">
        <v>80</v>
      </c>
      <c r="H164" s="22">
        <v>52.07</v>
      </c>
      <c r="I164" s="22">
        <v>60</v>
      </c>
      <c r="J164" s="11">
        <v>60</v>
      </c>
      <c r="K164" s="11">
        <v>69</v>
      </c>
      <c r="L164" s="22">
        <v>321.07</v>
      </c>
      <c r="M164" s="18">
        <f t="shared" si="9"/>
        <v>45</v>
      </c>
      <c r="N164" s="19">
        <v>90</v>
      </c>
      <c r="O164" s="20">
        <f t="shared" si="8"/>
        <v>0.5</v>
      </c>
      <c r="P164" s="12"/>
    </row>
    <row r="165" ht="33" customHeight="1" spans="1:16">
      <c r="A165" s="9">
        <v>162</v>
      </c>
      <c r="B165" s="12">
        <v>2025050526</v>
      </c>
      <c r="C165" s="11" t="s">
        <v>811</v>
      </c>
      <c r="D165" s="12">
        <v>2025</v>
      </c>
      <c r="E165" s="12" t="s">
        <v>797</v>
      </c>
      <c r="F165" s="11" t="s">
        <v>46</v>
      </c>
      <c r="G165" s="22">
        <v>80</v>
      </c>
      <c r="H165" s="22">
        <v>51.95</v>
      </c>
      <c r="I165" s="22">
        <v>60</v>
      </c>
      <c r="J165" s="12">
        <v>60</v>
      </c>
      <c r="K165" s="12">
        <v>69</v>
      </c>
      <c r="L165" s="22">
        <v>320.95</v>
      </c>
      <c r="M165" s="18">
        <f t="shared" si="9"/>
        <v>46</v>
      </c>
      <c r="N165" s="19">
        <v>90</v>
      </c>
      <c r="O165" s="20">
        <f t="shared" si="8"/>
        <v>0.511111111111111</v>
      </c>
      <c r="P165" s="12"/>
    </row>
    <row r="166" ht="33" customHeight="1" spans="1:16">
      <c r="A166" s="9">
        <v>163</v>
      </c>
      <c r="B166" s="12">
        <v>2025050508</v>
      </c>
      <c r="C166" s="11" t="s">
        <v>812</v>
      </c>
      <c r="D166" s="12">
        <v>2025</v>
      </c>
      <c r="E166" s="12" t="s">
        <v>797</v>
      </c>
      <c r="F166" s="11" t="s">
        <v>86</v>
      </c>
      <c r="G166" s="22">
        <v>78</v>
      </c>
      <c r="H166" s="22">
        <v>51.09</v>
      </c>
      <c r="I166" s="22">
        <v>60</v>
      </c>
      <c r="J166" s="11">
        <v>60</v>
      </c>
      <c r="K166" s="11">
        <v>71</v>
      </c>
      <c r="L166" s="22">
        <v>320.09</v>
      </c>
      <c r="M166" s="18">
        <f t="shared" si="9"/>
        <v>48</v>
      </c>
      <c r="N166" s="19">
        <v>90</v>
      </c>
      <c r="O166" s="20">
        <f t="shared" si="8"/>
        <v>0.533333333333333</v>
      </c>
      <c r="P166" s="12"/>
    </row>
    <row r="167" ht="33" customHeight="1" spans="1:16">
      <c r="A167" s="9">
        <v>164</v>
      </c>
      <c r="B167" s="12">
        <v>2025050548</v>
      </c>
      <c r="C167" s="12" t="s">
        <v>813</v>
      </c>
      <c r="D167" s="12">
        <v>2025</v>
      </c>
      <c r="E167" s="12" t="s">
        <v>797</v>
      </c>
      <c r="F167" s="11" t="s">
        <v>84</v>
      </c>
      <c r="G167" s="22">
        <v>80</v>
      </c>
      <c r="H167" s="22">
        <v>50.97</v>
      </c>
      <c r="I167" s="22">
        <v>60</v>
      </c>
      <c r="J167" s="12">
        <v>60</v>
      </c>
      <c r="K167" s="12">
        <v>69</v>
      </c>
      <c r="L167" s="22">
        <v>319.97</v>
      </c>
      <c r="M167" s="18">
        <f t="shared" si="9"/>
        <v>49</v>
      </c>
      <c r="N167" s="19">
        <v>90</v>
      </c>
      <c r="O167" s="20">
        <f t="shared" si="8"/>
        <v>0.544444444444444</v>
      </c>
      <c r="P167" s="12"/>
    </row>
    <row r="168" ht="33" customHeight="1" spans="1:16">
      <c r="A168" s="9">
        <v>165</v>
      </c>
      <c r="B168" s="12">
        <v>2025050542</v>
      </c>
      <c r="C168" s="11" t="s">
        <v>814</v>
      </c>
      <c r="D168" s="12">
        <v>2025</v>
      </c>
      <c r="E168" s="12" t="s">
        <v>797</v>
      </c>
      <c r="F168" s="11" t="s">
        <v>79</v>
      </c>
      <c r="G168" s="22">
        <v>80</v>
      </c>
      <c r="H168" s="22">
        <v>49.83</v>
      </c>
      <c r="I168" s="22">
        <v>65</v>
      </c>
      <c r="J168" s="11">
        <v>60</v>
      </c>
      <c r="K168" s="11">
        <v>62</v>
      </c>
      <c r="L168" s="22">
        <v>316.83</v>
      </c>
      <c r="M168" s="18">
        <f t="shared" si="9"/>
        <v>51</v>
      </c>
      <c r="N168" s="19">
        <v>90</v>
      </c>
      <c r="O168" s="20">
        <f t="shared" si="8"/>
        <v>0.566666666666667</v>
      </c>
      <c r="P168" s="12"/>
    </row>
    <row r="169" ht="33" customHeight="1" spans="1:16">
      <c r="A169" s="9">
        <v>166</v>
      </c>
      <c r="B169" s="12">
        <v>2025050524</v>
      </c>
      <c r="C169" s="11" t="s">
        <v>815</v>
      </c>
      <c r="D169" s="12">
        <v>2025</v>
      </c>
      <c r="E169" s="12" t="s">
        <v>797</v>
      </c>
      <c r="F169" s="11" t="s">
        <v>63</v>
      </c>
      <c r="G169" s="22">
        <v>80</v>
      </c>
      <c r="H169" s="22">
        <v>49.65</v>
      </c>
      <c r="I169" s="22">
        <v>60</v>
      </c>
      <c r="J169" s="12">
        <v>60</v>
      </c>
      <c r="K169" s="12">
        <v>67</v>
      </c>
      <c r="L169" s="22">
        <v>316.65</v>
      </c>
      <c r="M169" s="18">
        <f t="shared" si="9"/>
        <v>52</v>
      </c>
      <c r="N169" s="19">
        <v>90</v>
      </c>
      <c r="O169" s="20">
        <f t="shared" si="8"/>
        <v>0.577777777777778</v>
      </c>
      <c r="P169" s="12"/>
    </row>
    <row r="170" ht="33" customHeight="1" spans="1:16">
      <c r="A170" s="9">
        <v>167</v>
      </c>
      <c r="B170" s="12">
        <v>2025050515</v>
      </c>
      <c r="C170" s="12" t="s">
        <v>816</v>
      </c>
      <c r="D170" s="12">
        <v>2025</v>
      </c>
      <c r="E170" s="12" t="s">
        <v>797</v>
      </c>
      <c r="F170" s="11" t="s">
        <v>46</v>
      </c>
      <c r="G170" s="22">
        <v>81</v>
      </c>
      <c r="H170" s="22">
        <v>48.64</v>
      </c>
      <c r="I170" s="22">
        <v>60</v>
      </c>
      <c r="J170" s="12">
        <v>60</v>
      </c>
      <c r="K170" s="12">
        <v>67</v>
      </c>
      <c r="L170" s="22">
        <v>316.64</v>
      </c>
      <c r="M170" s="18">
        <f t="shared" ref="M170:M194" si="10">_xlfn.RANK.EQ(L170,$L$105:$L$194,0)</f>
        <v>53</v>
      </c>
      <c r="N170" s="19">
        <v>90</v>
      </c>
      <c r="O170" s="20">
        <f t="shared" si="8"/>
        <v>0.588888888888889</v>
      </c>
      <c r="P170" s="12"/>
    </row>
    <row r="171" ht="33" customHeight="1" spans="1:16">
      <c r="A171" s="9">
        <v>168</v>
      </c>
      <c r="B171" s="12">
        <v>2025050520</v>
      </c>
      <c r="C171" s="11" t="s">
        <v>817</v>
      </c>
      <c r="D171" s="12">
        <v>2025</v>
      </c>
      <c r="E171" s="12" t="s">
        <v>797</v>
      </c>
      <c r="F171" s="11" t="s">
        <v>26</v>
      </c>
      <c r="G171" s="22">
        <v>80</v>
      </c>
      <c r="H171" s="22">
        <v>56.45</v>
      </c>
      <c r="I171" s="22">
        <v>60</v>
      </c>
      <c r="J171" s="12">
        <v>60</v>
      </c>
      <c r="K171" s="12">
        <v>60</v>
      </c>
      <c r="L171" s="22">
        <v>316.45</v>
      </c>
      <c r="M171" s="18">
        <f t="shared" si="10"/>
        <v>54</v>
      </c>
      <c r="N171" s="19">
        <v>90</v>
      </c>
      <c r="O171" s="20">
        <f t="shared" si="8"/>
        <v>0.6</v>
      </c>
      <c r="P171" s="12"/>
    </row>
    <row r="172" ht="33" customHeight="1" spans="1:16">
      <c r="A172" s="9">
        <v>169</v>
      </c>
      <c r="B172" s="12">
        <v>2025050528</v>
      </c>
      <c r="C172" s="12" t="s">
        <v>818</v>
      </c>
      <c r="D172" s="12">
        <v>2025</v>
      </c>
      <c r="E172" s="12" t="s">
        <v>797</v>
      </c>
      <c r="F172" s="11" t="s">
        <v>300</v>
      </c>
      <c r="G172" s="22">
        <v>80</v>
      </c>
      <c r="H172" s="22">
        <v>55.61</v>
      </c>
      <c r="I172" s="22">
        <v>60</v>
      </c>
      <c r="J172" s="12">
        <v>60</v>
      </c>
      <c r="K172" s="12">
        <v>60</v>
      </c>
      <c r="L172" s="22">
        <v>315.61</v>
      </c>
      <c r="M172" s="18">
        <f t="shared" si="10"/>
        <v>55</v>
      </c>
      <c r="N172" s="19">
        <v>90</v>
      </c>
      <c r="O172" s="20">
        <f t="shared" si="8"/>
        <v>0.611111111111111</v>
      </c>
      <c r="P172" s="12"/>
    </row>
    <row r="173" ht="33" customHeight="1" spans="1:16">
      <c r="A173" s="9">
        <v>170</v>
      </c>
      <c r="B173" s="12">
        <v>2025050538</v>
      </c>
      <c r="C173" s="11" t="s">
        <v>819</v>
      </c>
      <c r="D173" s="12">
        <v>2025</v>
      </c>
      <c r="E173" s="12" t="s">
        <v>797</v>
      </c>
      <c r="F173" s="11" t="s">
        <v>79</v>
      </c>
      <c r="G173" s="22">
        <v>80</v>
      </c>
      <c r="H173" s="22">
        <v>51.55</v>
      </c>
      <c r="I173" s="22">
        <v>60</v>
      </c>
      <c r="J173" s="11">
        <v>60</v>
      </c>
      <c r="K173" s="11">
        <v>64</v>
      </c>
      <c r="L173" s="22">
        <v>315.55</v>
      </c>
      <c r="M173" s="18">
        <f t="shared" si="10"/>
        <v>56</v>
      </c>
      <c r="N173" s="19">
        <v>90</v>
      </c>
      <c r="O173" s="20">
        <f t="shared" si="8"/>
        <v>0.622222222222222</v>
      </c>
      <c r="P173" s="12"/>
    </row>
    <row r="174" ht="33" customHeight="1" spans="1:16">
      <c r="A174" s="9">
        <v>171</v>
      </c>
      <c r="B174" s="12">
        <v>2025050536</v>
      </c>
      <c r="C174" s="11" t="s">
        <v>820</v>
      </c>
      <c r="D174" s="12">
        <v>2025</v>
      </c>
      <c r="E174" s="12" t="s">
        <v>797</v>
      </c>
      <c r="F174" s="11" t="s">
        <v>39</v>
      </c>
      <c r="G174" s="22">
        <v>80</v>
      </c>
      <c r="H174" s="22">
        <v>51.07</v>
      </c>
      <c r="I174" s="22">
        <v>60</v>
      </c>
      <c r="J174" s="12">
        <v>60</v>
      </c>
      <c r="K174" s="12">
        <v>64</v>
      </c>
      <c r="L174" s="22">
        <v>315.07</v>
      </c>
      <c r="M174" s="18">
        <f t="shared" si="10"/>
        <v>57</v>
      </c>
      <c r="N174" s="19">
        <v>90</v>
      </c>
      <c r="O174" s="20">
        <f t="shared" si="8"/>
        <v>0.633333333333333</v>
      </c>
      <c r="P174" s="12"/>
    </row>
    <row r="175" ht="33" customHeight="1" spans="1:16">
      <c r="A175" s="9">
        <v>172</v>
      </c>
      <c r="B175" s="12">
        <v>2025050535</v>
      </c>
      <c r="C175" s="11" t="s">
        <v>821</v>
      </c>
      <c r="D175" s="12">
        <v>2025</v>
      </c>
      <c r="E175" s="12" t="s">
        <v>797</v>
      </c>
      <c r="F175" s="11" t="s">
        <v>65</v>
      </c>
      <c r="G175" s="22">
        <v>80</v>
      </c>
      <c r="H175" s="22">
        <v>50.98</v>
      </c>
      <c r="I175" s="22">
        <v>60</v>
      </c>
      <c r="J175" s="11">
        <v>60</v>
      </c>
      <c r="K175" s="11">
        <v>64</v>
      </c>
      <c r="L175" s="22">
        <v>314.98</v>
      </c>
      <c r="M175" s="18">
        <f t="shared" si="10"/>
        <v>59</v>
      </c>
      <c r="N175" s="19">
        <v>90</v>
      </c>
      <c r="O175" s="20">
        <f t="shared" si="8"/>
        <v>0.655555555555556</v>
      </c>
      <c r="P175" s="12"/>
    </row>
    <row r="176" ht="33" customHeight="1" spans="1:16">
      <c r="A176" s="9">
        <v>173</v>
      </c>
      <c r="B176" s="12">
        <v>2025050503</v>
      </c>
      <c r="C176" s="12" t="s">
        <v>822</v>
      </c>
      <c r="D176" s="12">
        <v>2025</v>
      </c>
      <c r="E176" s="12" t="s">
        <v>797</v>
      </c>
      <c r="F176" s="11" t="s">
        <v>363</v>
      </c>
      <c r="G176" s="22">
        <v>80</v>
      </c>
      <c r="H176" s="22">
        <v>52.82</v>
      </c>
      <c r="I176" s="22">
        <v>60</v>
      </c>
      <c r="J176" s="12">
        <v>60</v>
      </c>
      <c r="K176" s="12">
        <v>62</v>
      </c>
      <c r="L176" s="22">
        <v>314.82</v>
      </c>
      <c r="M176" s="18">
        <f t="shared" si="10"/>
        <v>60</v>
      </c>
      <c r="N176" s="19">
        <v>90</v>
      </c>
      <c r="O176" s="20">
        <f t="shared" si="8"/>
        <v>0.666666666666667</v>
      </c>
      <c r="P176" s="12"/>
    </row>
    <row r="177" ht="33" customHeight="1" spans="1:16">
      <c r="A177" s="9">
        <v>174</v>
      </c>
      <c r="B177" s="12">
        <v>2025050507</v>
      </c>
      <c r="C177" s="11" t="s">
        <v>823</v>
      </c>
      <c r="D177" s="12">
        <v>2025</v>
      </c>
      <c r="E177" s="12" t="s">
        <v>797</v>
      </c>
      <c r="F177" s="11" t="s">
        <v>30</v>
      </c>
      <c r="G177" s="22">
        <v>78</v>
      </c>
      <c r="H177" s="22">
        <v>46.42</v>
      </c>
      <c r="I177" s="22">
        <v>60</v>
      </c>
      <c r="J177" s="11">
        <v>60</v>
      </c>
      <c r="K177" s="11">
        <v>70</v>
      </c>
      <c r="L177" s="22">
        <v>314.42</v>
      </c>
      <c r="M177" s="18">
        <f t="shared" si="10"/>
        <v>61</v>
      </c>
      <c r="N177" s="19">
        <v>90</v>
      </c>
      <c r="O177" s="20">
        <f t="shared" si="8"/>
        <v>0.677777777777778</v>
      </c>
      <c r="P177" s="12"/>
    </row>
    <row r="178" ht="33" customHeight="1" spans="1:16">
      <c r="A178" s="9">
        <v>175</v>
      </c>
      <c r="B178" s="12">
        <v>2025050511</v>
      </c>
      <c r="C178" s="11" t="s">
        <v>824</v>
      </c>
      <c r="D178" s="12">
        <v>2025</v>
      </c>
      <c r="E178" s="12" t="s">
        <v>797</v>
      </c>
      <c r="F178" s="11" t="s">
        <v>67</v>
      </c>
      <c r="G178" s="22">
        <v>80</v>
      </c>
      <c r="H178" s="22">
        <v>51.6</v>
      </c>
      <c r="I178" s="22">
        <v>60</v>
      </c>
      <c r="J178" s="12">
        <v>60</v>
      </c>
      <c r="K178" s="12">
        <v>62</v>
      </c>
      <c r="L178" s="22">
        <v>313.6</v>
      </c>
      <c r="M178" s="18">
        <f t="shared" si="10"/>
        <v>63</v>
      </c>
      <c r="N178" s="19">
        <v>90</v>
      </c>
      <c r="O178" s="20">
        <f t="shared" si="8"/>
        <v>0.7</v>
      </c>
      <c r="P178" s="12"/>
    </row>
    <row r="179" ht="33" customHeight="1" spans="1:16">
      <c r="A179" s="9">
        <v>176</v>
      </c>
      <c r="B179" s="12">
        <v>2025050521</v>
      </c>
      <c r="C179" s="11" t="s">
        <v>825</v>
      </c>
      <c r="D179" s="12">
        <v>2025</v>
      </c>
      <c r="E179" s="12" t="s">
        <v>797</v>
      </c>
      <c r="F179" s="11" t="s">
        <v>35</v>
      </c>
      <c r="G179" s="22">
        <v>78</v>
      </c>
      <c r="H179" s="22">
        <v>50.83</v>
      </c>
      <c r="I179" s="22">
        <v>60</v>
      </c>
      <c r="J179" s="12">
        <v>60</v>
      </c>
      <c r="K179" s="12">
        <v>64</v>
      </c>
      <c r="L179" s="22">
        <v>312.83</v>
      </c>
      <c r="M179" s="18">
        <f t="shared" si="10"/>
        <v>65</v>
      </c>
      <c r="N179" s="19">
        <v>90</v>
      </c>
      <c r="O179" s="20">
        <f t="shared" si="8"/>
        <v>0.722222222222222</v>
      </c>
      <c r="P179" s="12"/>
    </row>
    <row r="180" ht="33" customHeight="1" spans="1:16">
      <c r="A180" s="9">
        <v>177</v>
      </c>
      <c r="B180" s="12">
        <v>2025050510</v>
      </c>
      <c r="C180" s="11" t="s">
        <v>826</v>
      </c>
      <c r="D180" s="12">
        <v>2025</v>
      </c>
      <c r="E180" s="12" t="s">
        <v>797</v>
      </c>
      <c r="F180" s="11" t="s">
        <v>91</v>
      </c>
      <c r="G180" s="22">
        <v>80</v>
      </c>
      <c r="H180" s="22">
        <v>50.32</v>
      </c>
      <c r="I180" s="22">
        <v>60</v>
      </c>
      <c r="J180" s="11">
        <v>60</v>
      </c>
      <c r="K180" s="11">
        <v>62</v>
      </c>
      <c r="L180" s="22">
        <v>312.32</v>
      </c>
      <c r="M180" s="18">
        <f t="shared" si="10"/>
        <v>67</v>
      </c>
      <c r="N180" s="19">
        <v>90</v>
      </c>
      <c r="O180" s="20">
        <f t="shared" si="8"/>
        <v>0.744444444444444</v>
      </c>
      <c r="P180" s="12"/>
    </row>
    <row r="181" ht="33" customHeight="1" spans="1:16">
      <c r="A181" s="9">
        <v>178</v>
      </c>
      <c r="B181" s="12">
        <v>2025050543</v>
      </c>
      <c r="C181" s="11" t="s">
        <v>827</v>
      </c>
      <c r="D181" s="12">
        <v>2025</v>
      </c>
      <c r="E181" s="12" t="s">
        <v>797</v>
      </c>
      <c r="F181" s="11" t="s">
        <v>224</v>
      </c>
      <c r="G181" s="22">
        <v>78</v>
      </c>
      <c r="H181" s="22">
        <v>51.13</v>
      </c>
      <c r="I181" s="22">
        <v>60</v>
      </c>
      <c r="J181" s="11">
        <v>60</v>
      </c>
      <c r="K181" s="11">
        <v>62</v>
      </c>
      <c r="L181" s="22">
        <v>311.13</v>
      </c>
      <c r="M181" s="18">
        <f t="shared" si="10"/>
        <v>71</v>
      </c>
      <c r="N181" s="19">
        <v>90</v>
      </c>
      <c r="O181" s="20">
        <f t="shared" si="8"/>
        <v>0.788888888888889</v>
      </c>
      <c r="P181" s="12"/>
    </row>
    <row r="182" ht="33" customHeight="1" spans="1:16">
      <c r="A182" s="9">
        <v>179</v>
      </c>
      <c r="B182" s="12">
        <v>2025050525</v>
      </c>
      <c r="C182" s="11" t="s">
        <v>828</v>
      </c>
      <c r="D182" s="12">
        <v>2025</v>
      </c>
      <c r="E182" s="12" t="s">
        <v>797</v>
      </c>
      <c r="F182" s="11" t="s">
        <v>49</v>
      </c>
      <c r="G182" s="22">
        <v>80</v>
      </c>
      <c r="H182" s="22">
        <v>50.17</v>
      </c>
      <c r="I182" s="22">
        <v>60</v>
      </c>
      <c r="J182" s="12">
        <v>60</v>
      </c>
      <c r="K182" s="12">
        <v>60</v>
      </c>
      <c r="L182" s="22">
        <v>310.17</v>
      </c>
      <c r="M182" s="18">
        <f t="shared" si="10"/>
        <v>74</v>
      </c>
      <c r="N182" s="19">
        <v>90</v>
      </c>
      <c r="O182" s="20">
        <f t="shared" si="8"/>
        <v>0.822222222222222</v>
      </c>
      <c r="P182" s="12"/>
    </row>
    <row r="183" ht="33" customHeight="1" spans="1:16">
      <c r="A183" s="9">
        <v>180</v>
      </c>
      <c r="B183" s="12">
        <v>2025050533</v>
      </c>
      <c r="C183" s="11" t="s">
        <v>829</v>
      </c>
      <c r="D183" s="12">
        <v>2025</v>
      </c>
      <c r="E183" s="12" t="s">
        <v>797</v>
      </c>
      <c r="F183" s="11" t="s">
        <v>89</v>
      </c>
      <c r="G183" s="22">
        <v>80</v>
      </c>
      <c r="H183" s="22">
        <v>48.47</v>
      </c>
      <c r="I183" s="22">
        <v>60</v>
      </c>
      <c r="J183" s="11">
        <v>60</v>
      </c>
      <c r="K183" s="11">
        <v>60</v>
      </c>
      <c r="L183" s="22">
        <v>308.47</v>
      </c>
      <c r="M183" s="18">
        <f t="shared" si="10"/>
        <v>76</v>
      </c>
      <c r="N183" s="19">
        <v>90</v>
      </c>
      <c r="O183" s="20">
        <f t="shared" si="8"/>
        <v>0.844444444444444</v>
      </c>
      <c r="P183" s="12"/>
    </row>
    <row r="184" ht="33" customHeight="1" spans="1:16">
      <c r="A184" s="9">
        <v>181</v>
      </c>
      <c r="B184" s="12">
        <v>2025050514</v>
      </c>
      <c r="C184" s="11" t="s">
        <v>830</v>
      </c>
      <c r="D184" s="12">
        <v>2025</v>
      </c>
      <c r="E184" s="12" t="s">
        <v>797</v>
      </c>
      <c r="F184" s="11" t="s">
        <v>224</v>
      </c>
      <c r="G184" s="22">
        <v>78</v>
      </c>
      <c r="H184" s="22">
        <v>50.33</v>
      </c>
      <c r="I184" s="22">
        <v>60</v>
      </c>
      <c r="J184" s="12">
        <v>60</v>
      </c>
      <c r="K184" s="12">
        <v>60</v>
      </c>
      <c r="L184" s="22">
        <v>308.33</v>
      </c>
      <c r="M184" s="18">
        <f t="shared" si="10"/>
        <v>77</v>
      </c>
      <c r="N184" s="19">
        <v>90</v>
      </c>
      <c r="O184" s="20">
        <f t="shared" si="8"/>
        <v>0.855555555555556</v>
      </c>
      <c r="P184" s="12"/>
    </row>
    <row r="185" ht="33" customHeight="1" spans="1:16">
      <c r="A185" s="9">
        <v>182</v>
      </c>
      <c r="B185" s="12">
        <v>2025050518</v>
      </c>
      <c r="C185" s="11" t="s">
        <v>831</v>
      </c>
      <c r="D185" s="12">
        <v>2025</v>
      </c>
      <c r="E185" s="12" t="s">
        <v>797</v>
      </c>
      <c r="F185" s="11" t="s">
        <v>33</v>
      </c>
      <c r="G185" s="22">
        <v>80</v>
      </c>
      <c r="H185" s="22">
        <v>46.23</v>
      </c>
      <c r="I185" s="22">
        <v>60</v>
      </c>
      <c r="J185" s="11">
        <v>60</v>
      </c>
      <c r="K185" s="11">
        <v>62</v>
      </c>
      <c r="L185" s="22">
        <v>308.23</v>
      </c>
      <c r="M185" s="18">
        <f t="shared" si="10"/>
        <v>78</v>
      </c>
      <c r="N185" s="19">
        <v>90</v>
      </c>
      <c r="O185" s="20">
        <f t="shared" si="8"/>
        <v>0.866666666666667</v>
      </c>
      <c r="P185" s="12"/>
    </row>
    <row r="186" ht="33" customHeight="1" spans="1:16">
      <c r="A186" s="9">
        <v>183</v>
      </c>
      <c r="B186" s="12">
        <v>2025050527</v>
      </c>
      <c r="C186" s="11" t="s">
        <v>832</v>
      </c>
      <c r="D186" s="12">
        <v>2025</v>
      </c>
      <c r="E186" s="12" t="s">
        <v>797</v>
      </c>
      <c r="F186" s="11" t="s">
        <v>49</v>
      </c>
      <c r="G186" s="22">
        <v>78</v>
      </c>
      <c r="H186" s="22">
        <v>49.84</v>
      </c>
      <c r="I186" s="22">
        <v>60</v>
      </c>
      <c r="J186" s="12">
        <v>60</v>
      </c>
      <c r="K186" s="12">
        <v>60</v>
      </c>
      <c r="L186" s="22">
        <v>307.84</v>
      </c>
      <c r="M186" s="18">
        <f t="shared" si="10"/>
        <v>80</v>
      </c>
      <c r="N186" s="19">
        <v>90</v>
      </c>
      <c r="O186" s="20">
        <f t="shared" si="8"/>
        <v>0.888888888888889</v>
      </c>
      <c r="P186" s="12"/>
    </row>
    <row r="187" ht="33" customHeight="1" spans="1:16">
      <c r="A187" s="9">
        <v>184</v>
      </c>
      <c r="B187" s="12">
        <v>2025050516</v>
      </c>
      <c r="C187" s="12" t="s">
        <v>833</v>
      </c>
      <c r="D187" s="12">
        <v>2025</v>
      </c>
      <c r="E187" s="12" t="s">
        <v>797</v>
      </c>
      <c r="F187" s="11" t="s">
        <v>207</v>
      </c>
      <c r="G187" s="22">
        <v>80</v>
      </c>
      <c r="H187" s="22">
        <v>46.87</v>
      </c>
      <c r="I187" s="22">
        <v>60</v>
      </c>
      <c r="J187" s="12">
        <v>60</v>
      </c>
      <c r="K187" s="12">
        <v>60</v>
      </c>
      <c r="L187" s="22">
        <v>306.87</v>
      </c>
      <c r="M187" s="18">
        <f t="shared" si="10"/>
        <v>81</v>
      </c>
      <c r="N187" s="19">
        <v>90</v>
      </c>
      <c r="O187" s="20">
        <f t="shared" si="8"/>
        <v>0.9</v>
      </c>
      <c r="P187" s="12"/>
    </row>
    <row r="188" ht="33" customHeight="1" spans="1:16">
      <c r="A188" s="9">
        <v>185</v>
      </c>
      <c r="B188" s="12">
        <v>2025050530</v>
      </c>
      <c r="C188" s="12" t="s">
        <v>834</v>
      </c>
      <c r="D188" s="12">
        <v>2025</v>
      </c>
      <c r="E188" s="12" t="s">
        <v>797</v>
      </c>
      <c r="F188" s="11" t="s">
        <v>343</v>
      </c>
      <c r="G188" s="22">
        <v>76</v>
      </c>
      <c r="H188" s="22">
        <v>47.89</v>
      </c>
      <c r="I188" s="22">
        <v>60</v>
      </c>
      <c r="J188" s="12">
        <v>60</v>
      </c>
      <c r="K188" s="12">
        <v>62</v>
      </c>
      <c r="L188" s="22">
        <v>305.89</v>
      </c>
      <c r="M188" s="18">
        <f t="shared" si="10"/>
        <v>82</v>
      </c>
      <c r="N188" s="19">
        <v>90</v>
      </c>
      <c r="O188" s="20">
        <f t="shared" si="8"/>
        <v>0.911111111111111</v>
      </c>
      <c r="P188" s="12"/>
    </row>
    <row r="189" ht="33" customHeight="1" spans="1:16">
      <c r="A189" s="9">
        <v>186</v>
      </c>
      <c r="B189" s="12">
        <v>2025050519</v>
      </c>
      <c r="C189" s="11" t="s">
        <v>835</v>
      </c>
      <c r="D189" s="12">
        <v>2025</v>
      </c>
      <c r="E189" s="12" t="s">
        <v>797</v>
      </c>
      <c r="F189" s="11" t="s">
        <v>61</v>
      </c>
      <c r="G189" s="22">
        <v>80</v>
      </c>
      <c r="H189" s="22">
        <v>45.05</v>
      </c>
      <c r="I189" s="22">
        <v>60</v>
      </c>
      <c r="J189" s="12">
        <v>60</v>
      </c>
      <c r="K189" s="12">
        <v>60</v>
      </c>
      <c r="L189" s="22">
        <v>305.05</v>
      </c>
      <c r="M189" s="18">
        <f t="shared" si="10"/>
        <v>83</v>
      </c>
      <c r="N189" s="19">
        <v>90</v>
      </c>
      <c r="O189" s="20">
        <f t="shared" si="8"/>
        <v>0.922222222222222</v>
      </c>
      <c r="P189" s="12"/>
    </row>
    <row r="190" ht="33" customHeight="1" spans="1:16">
      <c r="A190" s="9">
        <v>187</v>
      </c>
      <c r="B190" s="12">
        <v>2025050522</v>
      </c>
      <c r="C190" s="11" t="s">
        <v>836</v>
      </c>
      <c r="D190" s="12">
        <v>2025</v>
      </c>
      <c r="E190" s="12" t="s">
        <v>797</v>
      </c>
      <c r="F190" s="11" t="s">
        <v>91</v>
      </c>
      <c r="G190" s="22">
        <v>80</v>
      </c>
      <c r="H190" s="22">
        <v>44.48</v>
      </c>
      <c r="I190" s="22">
        <v>60</v>
      </c>
      <c r="J190" s="12">
        <v>60</v>
      </c>
      <c r="K190" s="12">
        <v>60</v>
      </c>
      <c r="L190" s="22">
        <v>304.48</v>
      </c>
      <c r="M190" s="18">
        <f t="shared" si="10"/>
        <v>85</v>
      </c>
      <c r="N190" s="19">
        <v>90</v>
      </c>
      <c r="O190" s="20">
        <f t="shared" si="8"/>
        <v>0.944444444444444</v>
      </c>
      <c r="P190" s="12"/>
    </row>
    <row r="191" ht="33" customHeight="1" spans="1:16">
      <c r="A191" s="9">
        <v>188</v>
      </c>
      <c r="B191" s="12">
        <v>2025050534</v>
      </c>
      <c r="C191" s="11" t="s">
        <v>837</v>
      </c>
      <c r="D191" s="12">
        <v>2025</v>
      </c>
      <c r="E191" s="12" t="s">
        <v>797</v>
      </c>
      <c r="F191" s="11" t="s">
        <v>472</v>
      </c>
      <c r="G191" s="22">
        <v>78</v>
      </c>
      <c r="H191" s="22">
        <v>46.3</v>
      </c>
      <c r="I191" s="22">
        <v>60</v>
      </c>
      <c r="J191" s="11">
        <v>60</v>
      </c>
      <c r="K191" s="11">
        <v>60</v>
      </c>
      <c r="L191" s="22">
        <v>304.3</v>
      </c>
      <c r="M191" s="18">
        <f t="shared" si="10"/>
        <v>86</v>
      </c>
      <c r="N191" s="19">
        <v>90</v>
      </c>
      <c r="O191" s="20">
        <f t="shared" si="8"/>
        <v>0.955555555555556</v>
      </c>
      <c r="P191" s="12"/>
    </row>
    <row r="192" ht="33" customHeight="1" spans="1:16">
      <c r="A192" s="9">
        <v>189</v>
      </c>
      <c r="B192" s="12">
        <v>2025050513</v>
      </c>
      <c r="C192" s="11" t="s">
        <v>838</v>
      </c>
      <c r="D192" s="12">
        <v>2025</v>
      </c>
      <c r="E192" s="12" t="s">
        <v>797</v>
      </c>
      <c r="F192" s="11" t="s">
        <v>65</v>
      </c>
      <c r="G192" s="22">
        <v>80</v>
      </c>
      <c r="H192" s="22">
        <v>44.14</v>
      </c>
      <c r="I192" s="22">
        <v>60</v>
      </c>
      <c r="J192" s="11">
        <v>60</v>
      </c>
      <c r="K192" s="11">
        <v>60</v>
      </c>
      <c r="L192" s="22">
        <v>304.14</v>
      </c>
      <c r="M192" s="18">
        <f t="shared" si="10"/>
        <v>87</v>
      </c>
      <c r="N192" s="19">
        <v>90</v>
      </c>
      <c r="O192" s="20">
        <f t="shared" si="8"/>
        <v>0.966666666666667</v>
      </c>
      <c r="P192" s="12"/>
    </row>
    <row r="193" ht="33" customHeight="1" spans="1:16">
      <c r="A193" s="9">
        <v>190</v>
      </c>
      <c r="B193" s="12">
        <v>2025050532</v>
      </c>
      <c r="C193" s="11" t="s">
        <v>839</v>
      </c>
      <c r="D193" s="12">
        <v>2025</v>
      </c>
      <c r="E193" s="12" t="s">
        <v>797</v>
      </c>
      <c r="F193" s="11" t="s">
        <v>91</v>
      </c>
      <c r="G193" s="22">
        <v>78</v>
      </c>
      <c r="H193" s="22">
        <v>44.54</v>
      </c>
      <c r="I193" s="22">
        <v>60</v>
      </c>
      <c r="J193" s="12">
        <v>60</v>
      </c>
      <c r="K193" s="12">
        <v>60</v>
      </c>
      <c r="L193" s="22">
        <v>302.54</v>
      </c>
      <c r="M193" s="18">
        <f t="shared" si="10"/>
        <v>88</v>
      </c>
      <c r="N193" s="19">
        <v>90</v>
      </c>
      <c r="O193" s="20">
        <f t="shared" si="8"/>
        <v>0.977777777777778</v>
      </c>
      <c r="P193" s="12"/>
    </row>
    <row r="194" ht="33" customHeight="1" spans="1:16">
      <c r="A194" s="9">
        <v>191</v>
      </c>
      <c r="B194" s="12">
        <v>2025050545</v>
      </c>
      <c r="C194" s="11" t="s">
        <v>840</v>
      </c>
      <c r="D194" s="12">
        <v>2025</v>
      </c>
      <c r="E194" s="12" t="s">
        <v>797</v>
      </c>
      <c r="F194" s="11" t="s">
        <v>33</v>
      </c>
      <c r="G194" s="22">
        <v>80</v>
      </c>
      <c r="H194" s="22">
        <v>42.13</v>
      </c>
      <c r="I194" s="22">
        <v>60</v>
      </c>
      <c r="J194" s="11">
        <v>60</v>
      </c>
      <c r="K194" s="11">
        <v>60</v>
      </c>
      <c r="L194" s="22">
        <v>302.13</v>
      </c>
      <c r="M194" s="18">
        <f t="shared" si="10"/>
        <v>89</v>
      </c>
      <c r="N194" s="19">
        <v>90</v>
      </c>
      <c r="O194" s="20">
        <f t="shared" si="8"/>
        <v>0.988888888888889</v>
      </c>
      <c r="P194" s="12"/>
    </row>
    <row r="195" ht="33" customHeight="1" spans="1:16">
      <c r="A195" s="9">
        <v>192</v>
      </c>
      <c r="B195" s="12">
        <v>2025050550</v>
      </c>
      <c r="C195" s="12" t="s">
        <v>841</v>
      </c>
      <c r="D195" s="12">
        <v>2025</v>
      </c>
      <c r="E195" s="12" t="s">
        <v>842</v>
      </c>
      <c r="F195" s="25" t="s">
        <v>151</v>
      </c>
      <c r="G195" s="22">
        <v>80</v>
      </c>
      <c r="H195" s="22">
        <v>46.19</v>
      </c>
      <c r="I195" s="22">
        <v>60</v>
      </c>
      <c r="J195" s="25">
        <v>60</v>
      </c>
      <c r="K195" s="25">
        <v>60</v>
      </c>
      <c r="L195" s="22">
        <v>306.19</v>
      </c>
      <c r="M195" s="18">
        <f>_xlfn.RANK.EQ(L195,$L$195:$L$230,0)</f>
        <v>32</v>
      </c>
      <c r="N195" s="19">
        <v>36</v>
      </c>
      <c r="O195" s="20">
        <f t="shared" si="8"/>
        <v>0.888888888888889</v>
      </c>
      <c r="P195" s="12"/>
    </row>
    <row r="196" ht="33" customHeight="1" spans="1:16">
      <c r="A196" s="9">
        <v>193</v>
      </c>
      <c r="B196" s="12">
        <v>2025050551</v>
      </c>
      <c r="C196" s="12" t="s">
        <v>843</v>
      </c>
      <c r="D196" s="12">
        <v>2025</v>
      </c>
      <c r="E196" s="12" t="s">
        <v>842</v>
      </c>
      <c r="F196" s="25" t="s">
        <v>161</v>
      </c>
      <c r="G196" s="22">
        <v>80</v>
      </c>
      <c r="H196" s="22">
        <v>50.3</v>
      </c>
      <c r="I196" s="22">
        <v>65</v>
      </c>
      <c r="J196" s="25">
        <v>60</v>
      </c>
      <c r="K196" s="25">
        <v>80</v>
      </c>
      <c r="L196" s="22">
        <v>335.3</v>
      </c>
      <c r="M196" s="18">
        <f t="shared" ref="M196:M230" si="11">_xlfn.RANK.EQ(L196,$L$195:$L$230,0)</f>
        <v>9</v>
      </c>
      <c r="N196" s="19">
        <v>36</v>
      </c>
      <c r="O196" s="20">
        <f t="shared" si="8"/>
        <v>0.25</v>
      </c>
      <c r="P196" s="12"/>
    </row>
    <row r="197" ht="33" customHeight="1" spans="1:16">
      <c r="A197" s="9">
        <v>194</v>
      </c>
      <c r="B197" s="12">
        <v>2025050552</v>
      </c>
      <c r="C197" s="12" t="s">
        <v>844</v>
      </c>
      <c r="D197" s="12">
        <v>2025</v>
      </c>
      <c r="E197" s="12" t="s">
        <v>842</v>
      </c>
      <c r="F197" s="25" t="s">
        <v>132</v>
      </c>
      <c r="G197" s="22">
        <v>81</v>
      </c>
      <c r="H197" s="22">
        <v>50.33</v>
      </c>
      <c r="I197" s="22">
        <v>82</v>
      </c>
      <c r="J197" s="25">
        <v>60</v>
      </c>
      <c r="K197" s="25">
        <v>68</v>
      </c>
      <c r="L197" s="22">
        <v>341.33</v>
      </c>
      <c r="M197" s="18">
        <f t="shared" si="11"/>
        <v>8</v>
      </c>
      <c r="N197" s="19">
        <v>36</v>
      </c>
      <c r="O197" s="20">
        <f t="shared" ref="O197:O260" si="12">(M197/N197)</f>
        <v>0.222222222222222</v>
      </c>
      <c r="P197" s="12"/>
    </row>
    <row r="198" ht="33" customHeight="1" spans="1:16">
      <c r="A198" s="9">
        <v>195</v>
      </c>
      <c r="B198" s="12">
        <v>2025050553</v>
      </c>
      <c r="C198" s="12" t="s">
        <v>845</v>
      </c>
      <c r="D198" s="12">
        <v>2025</v>
      </c>
      <c r="E198" s="12" t="s">
        <v>842</v>
      </c>
      <c r="F198" s="25" t="s">
        <v>161</v>
      </c>
      <c r="G198" s="22">
        <v>80</v>
      </c>
      <c r="H198" s="22">
        <v>51.65</v>
      </c>
      <c r="I198" s="22">
        <v>60</v>
      </c>
      <c r="J198" s="25">
        <v>61.5</v>
      </c>
      <c r="K198" s="25">
        <v>80</v>
      </c>
      <c r="L198" s="22">
        <v>333.15</v>
      </c>
      <c r="M198" s="18">
        <f t="shared" si="11"/>
        <v>12</v>
      </c>
      <c r="N198" s="19">
        <v>36</v>
      </c>
      <c r="O198" s="20">
        <f t="shared" si="12"/>
        <v>0.333333333333333</v>
      </c>
      <c r="P198" s="12"/>
    </row>
    <row r="199" ht="33" customHeight="1" spans="1:16">
      <c r="A199" s="9">
        <v>196</v>
      </c>
      <c r="B199" s="12">
        <v>2025050554</v>
      </c>
      <c r="C199" s="12" t="s">
        <v>846</v>
      </c>
      <c r="D199" s="12">
        <v>2025</v>
      </c>
      <c r="E199" s="12" t="s">
        <v>842</v>
      </c>
      <c r="F199" s="25" t="s">
        <v>135</v>
      </c>
      <c r="G199" s="22">
        <v>81</v>
      </c>
      <c r="H199" s="22">
        <v>51.59</v>
      </c>
      <c r="I199" s="22">
        <v>60</v>
      </c>
      <c r="J199" s="25">
        <v>60</v>
      </c>
      <c r="K199" s="25">
        <v>60</v>
      </c>
      <c r="L199" s="22">
        <v>312.59</v>
      </c>
      <c r="M199" s="18">
        <f t="shared" si="11"/>
        <v>25</v>
      </c>
      <c r="N199" s="19">
        <v>36</v>
      </c>
      <c r="O199" s="20">
        <f t="shared" si="12"/>
        <v>0.694444444444444</v>
      </c>
      <c r="P199" s="12"/>
    </row>
    <row r="200" ht="33" customHeight="1" spans="1:16">
      <c r="A200" s="9">
        <v>197</v>
      </c>
      <c r="B200" s="12">
        <v>2025050555</v>
      </c>
      <c r="C200" s="12" t="s">
        <v>847</v>
      </c>
      <c r="D200" s="12">
        <v>2025</v>
      </c>
      <c r="E200" s="12" t="s">
        <v>842</v>
      </c>
      <c r="F200" s="25" t="s">
        <v>848</v>
      </c>
      <c r="G200" s="22">
        <v>80</v>
      </c>
      <c r="H200" s="22">
        <v>51.47</v>
      </c>
      <c r="I200" s="22">
        <v>60</v>
      </c>
      <c r="J200" s="25">
        <v>60</v>
      </c>
      <c r="K200" s="25">
        <v>71</v>
      </c>
      <c r="L200" s="22">
        <v>322.47</v>
      </c>
      <c r="M200" s="18">
        <f t="shared" si="11"/>
        <v>18</v>
      </c>
      <c r="N200" s="19">
        <v>36</v>
      </c>
      <c r="O200" s="20">
        <f t="shared" si="12"/>
        <v>0.5</v>
      </c>
      <c r="P200" s="12"/>
    </row>
    <row r="201" ht="33" customHeight="1" spans="1:16">
      <c r="A201" s="9">
        <v>198</v>
      </c>
      <c r="B201" s="12">
        <v>2025050556</v>
      </c>
      <c r="C201" s="12" t="s">
        <v>849</v>
      </c>
      <c r="D201" s="12">
        <v>2025</v>
      </c>
      <c r="E201" s="12" t="s">
        <v>842</v>
      </c>
      <c r="F201" s="25" t="s">
        <v>403</v>
      </c>
      <c r="G201" s="22">
        <v>80</v>
      </c>
      <c r="H201" s="22">
        <v>52.07</v>
      </c>
      <c r="I201" s="22">
        <v>65</v>
      </c>
      <c r="J201" s="25">
        <v>70</v>
      </c>
      <c r="K201" s="25">
        <v>80</v>
      </c>
      <c r="L201" s="22">
        <v>347.07</v>
      </c>
      <c r="M201" s="18">
        <f t="shared" si="11"/>
        <v>6</v>
      </c>
      <c r="N201" s="19">
        <v>36</v>
      </c>
      <c r="O201" s="20">
        <f t="shared" si="12"/>
        <v>0.166666666666667</v>
      </c>
      <c r="P201" s="12"/>
    </row>
    <row r="202" ht="33" customHeight="1" spans="1:16">
      <c r="A202" s="9">
        <v>199</v>
      </c>
      <c r="B202" s="12">
        <v>2025050557</v>
      </c>
      <c r="C202" s="12" t="s">
        <v>850</v>
      </c>
      <c r="D202" s="12">
        <v>2025</v>
      </c>
      <c r="E202" s="12" t="s">
        <v>842</v>
      </c>
      <c r="F202" s="25" t="s">
        <v>268</v>
      </c>
      <c r="G202" s="22">
        <v>83</v>
      </c>
      <c r="H202" s="22">
        <v>47.31</v>
      </c>
      <c r="I202" s="22">
        <v>60</v>
      </c>
      <c r="J202" s="25">
        <v>60</v>
      </c>
      <c r="K202" s="25">
        <v>60</v>
      </c>
      <c r="L202" s="22">
        <v>310.31</v>
      </c>
      <c r="M202" s="18">
        <f t="shared" si="11"/>
        <v>29</v>
      </c>
      <c r="N202" s="19">
        <v>36</v>
      </c>
      <c r="O202" s="20">
        <f t="shared" si="12"/>
        <v>0.805555555555556</v>
      </c>
      <c r="P202" s="12"/>
    </row>
    <row r="203" ht="33" customHeight="1" spans="1:16">
      <c r="A203" s="9">
        <v>200</v>
      </c>
      <c r="B203" s="12">
        <v>2025050558</v>
      </c>
      <c r="C203" s="12" t="s">
        <v>851</v>
      </c>
      <c r="D203" s="12">
        <v>2025</v>
      </c>
      <c r="E203" s="12" t="s">
        <v>842</v>
      </c>
      <c r="F203" s="25" t="s">
        <v>149</v>
      </c>
      <c r="G203" s="22">
        <v>78</v>
      </c>
      <c r="H203" s="22">
        <v>50.2</v>
      </c>
      <c r="I203" s="22">
        <v>65</v>
      </c>
      <c r="J203" s="25">
        <v>60</v>
      </c>
      <c r="K203" s="25">
        <v>80</v>
      </c>
      <c r="L203" s="22">
        <v>333.2</v>
      </c>
      <c r="M203" s="18">
        <f t="shared" si="11"/>
        <v>11</v>
      </c>
      <c r="N203" s="19">
        <v>36</v>
      </c>
      <c r="O203" s="20">
        <f t="shared" si="12"/>
        <v>0.305555555555556</v>
      </c>
      <c r="P203" s="12"/>
    </row>
    <row r="204" ht="33" customHeight="1" spans="1:16">
      <c r="A204" s="9">
        <v>201</v>
      </c>
      <c r="B204" s="12">
        <v>2025050559</v>
      </c>
      <c r="C204" s="12" t="s">
        <v>852</v>
      </c>
      <c r="D204" s="12">
        <v>2025</v>
      </c>
      <c r="E204" s="12" t="s">
        <v>842</v>
      </c>
      <c r="F204" s="25" t="s">
        <v>492</v>
      </c>
      <c r="G204" s="22">
        <v>80</v>
      </c>
      <c r="H204" s="22">
        <v>44.74</v>
      </c>
      <c r="I204" s="22">
        <v>60</v>
      </c>
      <c r="J204" s="25">
        <v>60</v>
      </c>
      <c r="K204" s="25">
        <v>60</v>
      </c>
      <c r="L204" s="22">
        <v>304.74</v>
      </c>
      <c r="M204" s="18">
        <f t="shared" si="11"/>
        <v>33</v>
      </c>
      <c r="N204" s="19">
        <v>36</v>
      </c>
      <c r="O204" s="20">
        <f t="shared" si="12"/>
        <v>0.916666666666667</v>
      </c>
      <c r="P204" s="12"/>
    </row>
    <row r="205" ht="33" customHeight="1" spans="1:16">
      <c r="A205" s="9">
        <v>202</v>
      </c>
      <c r="B205" s="12">
        <v>2025050560</v>
      </c>
      <c r="C205" s="12" t="s">
        <v>853</v>
      </c>
      <c r="D205" s="12">
        <v>2025</v>
      </c>
      <c r="E205" s="12" t="s">
        <v>842</v>
      </c>
      <c r="F205" s="25" t="s">
        <v>135</v>
      </c>
      <c r="G205" s="22">
        <v>78</v>
      </c>
      <c r="H205" s="22">
        <v>51.12</v>
      </c>
      <c r="I205" s="22">
        <v>60</v>
      </c>
      <c r="J205" s="25">
        <v>60</v>
      </c>
      <c r="K205" s="25">
        <v>60</v>
      </c>
      <c r="L205" s="22">
        <v>309.12</v>
      </c>
      <c r="M205" s="18">
        <f t="shared" si="11"/>
        <v>31</v>
      </c>
      <c r="N205" s="19">
        <v>36</v>
      </c>
      <c r="O205" s="20">
        <f t="shared" si="12"/>
        <v>0.861111111111111</v>
      </c>
      <c r="P205" s="12"/>
    </row>
    <row r="206" ht="33" customHeight="1" spans="1:16">
      <c r="A206" s="9">
        <v>203</v>
      </c>
      <c r="B206" s="12">
        <v>2025050561</v>
      </c>
      <c r="C206" s="12" t="s">
        <v>854</v>
      </c>
      <c r="D206" s="12">
        <v>2025</v>
      </c>
      <c r="E206" s="12" t="s">
        <v>842</v>
      </c>
      <c r="F206" s="25" t="s">
        <v>409</v>
      </c>
      <c r="G206" s="22">
        <v>80</v>
      </c>
      <c r="H206" s="22">
        <v>52.94</v>
      </c>
      <c r="I206" s="22">
        <v>60</v>
      </c>
      <c r="J206" s="25">
        <v>60</v>
      </c>
      <c r="K206" s="25">
        <v>60</v>
      </c>
      <c r="L206" s="22">
        <v>312.94</v>
      </c>
      <c r="M206" s="18">
        <f t="shared" si="11"/>
        <v>24</v>
      </c>
      <c r="N206" s="19">
        <v>36</v>
      </c>
      <c r="O206" s="20">
        <f t="shared" si="12"/>
        <v>0.666666666666667</v>
      </c>
      <c r="P206" s="12"/>
    </row>
    <row r="207" ht="33" customHeight="1" spans="1:16">
      <c r="A207" s="9">
        <v>204</v>
      </c>
      <c r="B207" s="12">
        <v>2025050562</v>
      </c>
      <c r="C207" s="12" t="s">
        <v>855</v>
      </c>
      <c r="D207" s="12">
        <v>2025</v>
      </c>
      <c r="E207" s="12" t="s">
        <v>842</v>
      </c>
      <c r="F207" s="25" t="s">
        <v>157</v>
      </c>
      <c r="G207" s="22">
        <v>80</v>
      </c>
      <c r="H207" s="22">
        <v>74.74</v>
      </c>
      <c r="I207" s="22">
        <v>100</v>
      </c>
      <c r="J207" s="25">
        <v>88</v>
      </c>
      <c r="K207" s="25">
        <v>65</v>
      </c>
      <c r="L207" s="22">
        <v>407.74</v>
      </c>
      <c r="M207" s="18">
        <f t="shared" si="11"/>
        <v>1</v>
      </c>
      <c r="N207" s="19">
        <v>36</v>
      </c>
      <c r="O207" s="20">
        <f t="shared" si="12"/>
        <v>0.0277777777777778</v>
      </c>
      <c r="P207" s="12"/>
    </row>
    <row r="208" ht="33" customHeight="1" spans="1:16">
      <c r="A208" s="9">
        <v>205</v>
      </c>
      <c r="B208" s="12">
        <v>2025050563</v>
      </c>
      <c r="C208" s="12" t="s">
        <v>856</v>
      </c>
      <c r="D208" s="12">
        <v>2025</v>
      </c>
      <c r="E208" s="12" t="s">
        <v>842</v>
      </c>
      <c r="F208" s="25" t="s">
        <v>140</v>
      </c>
      <c r="G208" s="22">
        <v>80</v>
      </c>
      <c r="H208" s="22">
        <v>53.12</v>
      </c>
      <c r="I208" s="22">
        <v>60</v>
      </c>
      <c r="J208" s="25">
        <v>60.5</v>
      </c>
      <c r="K208" s="25">
        <v>68</v>
      </c>
      <c r="L208" s="22">
        <v>321.62</v>
      </c>
      <c r="M208" s="18">
        <f t="shared" si="11"/>
        <v>20</v>
      </c>
      <c r="N208" s="19">
        <v>36</v>
      </c>
      <c r="O208" s="20">
        <f t="shared" si="12"/>
        <v>0.555555555555556</v>
      </c>
      <c r="P208" s="12"/>
    </row>
    <row r="209" ht="33" customHeight="1" spans="1:16">
      <c r="A209" s="9">
        <v>206</v>
      </c>
      <c r="B209" s="12">
        <v>2025050564</v>
      </c>
      <c r="C209" s="12" t="s">
        <v>857</v>
      </c>
      <c r="D209" s="12">
        <v>2025</v>
      </c>
      <c r="E209" s="12" t="s">
        <v>842</v>
      </c>
      <c r="F209" s="25" t="s">
        <v>140</v>
      </c>
      <c r="G209" s="22">
        <v>78</v>
      </c>
      <c r="H209" s="22">
        <v>57.98</v>
      </c>
      <c r="I209" s="22">
        <v>90</v>
      </c>
      <c r="J209" s="25">
        <v>60</v>
      </c>
      <c r="K209" s="25">
        <v>64</v>
      </c>
      <c r="L209" s="22">
        <v>349.98</v>
      </c>
      <c r="M209" s="18">
        <f t="shared" si="11"/>
        <v>4</v>
      </c>
      <c r="N209" s="19">
        <v>36</v>
      </c>
      <c r="O209" s="20">
        <f t="shared" si="12"/>
        <v>0.111111111111111</v>
      </c>
      <c r="P209" s="12"/>
    </row>
    <row r="210" ht="33" customHeight="1" spans="1:16">
      <c r="A210" s="9">
        <v>207</v>
      </c>
      <c r="B210" s="12">
        <v>2025050565</v>
      </c>
      <c r="C210" s="12" t="s">
        <v>858</v>
      </c>
      <c r="D210" s="12">
        <v>2025</v>
      </c>
      <c r="E210" s="12" t="s">
        <v>842</v>
      </c>
      <c r="F210" s="25" t="s">
        <v>272</v>
      </c>
      <c r="G210" s="22">
        <v>76</v>
      </c>
      <c r="H210" s="22">
        <v>66.28</v>
      </c>
      <c r="I210" s="22">
        <v>60</v>
      </c>
      <c r="J210" s="25">
        <v>60</v>
      </c>
      <c r="K210" s="25">
        <v>60</v>
      </c>
      <c r="L210" s="22">
        <v>322.28</v>
      </c>
      <c r="M210" s="18">
        <f t="shared" si="11"/>
        <v>19</v>
      </c>
      <c r="N210" s="19">
        <v>36</v>
      </c>
      <c r="O210" s="20">
        <f t="shared" si="12"/>
        <v>0.527777777777778</v>
      </c>
      <c r="P210" s="12"/>
    </row>
    <row r="211" ht="33" customHeight="1" spans="1:16">
      <c r="A211" s="9">
        <v>208</v>
      </c>
      <c r="B211" s="12">
        <v>2025050566</v>
      </c>
      <c r="C211" s="12" t="s">
        <v>859</v>
      </c>
      <c r="D211" s="12">
        <v>2025</v>
      </c>
      <c r="E211" s="12" t="s">
        <v>842</v>
      </c>
      <c r="F211" s="25" t="s">
        <v>430</v>
      </c>
      <c r="G211" s="22">
        <v>80</v>
      </c>
      <c r="H211" s="22">
        <v>56.89</v>
      </c>
      <c r="I211" s="22">
        <v>70</v>
      </c>
      <c r="J211" s="25">
        <v>67</v>
      </c>
      <c r="K211" s="25">
        <v>72</v>
      </c>
      <c r="L211" s="22">
        <v>345.89</v>
      </c>
      <c r="M211" s="18">
        <f t="shared" si="11"/>
        <v>7</v>
      </c>
      <c r="N211" s="19">
        <v>36</v>
      </c>
      <c r="O211" s="20">
        <f t="shared" si="12"/>
        <v>0.194444444444444</v>
      </c>
      <c r="P211" s="12"/>
    </row>
    <row r="212" ht="33" customHeight="1" spans="1:16">
      <c r="A212" s="9">
        <v>209</v>
      </c>
      <c r="B212" s="12">
        <v>2025050567</v>
      </c>
      <c r="C212" s="12" t="s">
        <v>860</v>
      </c>
      <c r="D212" s="12">
        <v>2025</v>
      </c>
      <c r="E212" s="12" t="s">
        <v>842</v>
      </c>
      <c r="F212" s="25" t="s">
        <v>398</v>
      </c>
      <c r="G212" s="22">
        <v>80</v>
      </c>
      <c r="H212" s="22">
        <v>50.37</v>
      </c>
      <c r="I212" s="22">
        <v>60</v>
      </c>
      <c r="J212" s="25">
        <v>60</v>
      </c>
      <c r="K212" s="25">
        <v>69</v>
      </c>
      <c r="L212" s="22">
        <v>319.37</v>
      </c>
      <c r="M212" s="18">
        <f t="shared" si="11"/>
        <v>21</v>
      </c>
      <c r="N212" s="19">
        <v>36</v>
      </c>
      <c r="O212" s="20">
        <f t="shared" si="12"/>
        <v>0.583333333333333</v>
      </c>
      <c r="P212" s="12"/>
    </row>
    <row r="213" ht="33" customHeight="1" spans="1:16">
      <c r="A213" s="9">
        <v>210</v>
      </c>
      <c r="B213" s="12">
        <v>2025050568</v>
      </c>
      <c r="C213" s="12" t="s">
        <v>861</v>
      </c>
      <c r="D213" s="12">
        <v>2025</v>
      </c>
      <c r="E213" s="12" t="s">
        <v>842</v>
      </c>
      <c r="F213" s="25" t="s">
        <v>428</v>
      </c>
      <c r="G213" s="22">
        <v>80</v>
      </c>
      <c r="H213" s="22">
        <v>46.01</v>
      </c>
      <c r="I213" s="22">
        <v>65</v>
      </c>
      <c r="J213" s="25">
        <v>60</v>
      </c>
      <c r="K213" s="25">
        <v>60</v>
      </c>
      <c r="L213" s="22">
        <v>311.01</v>
      </c>
      <c r="M213" s="18">
        <f t="shared" si="11"/>
        <v>28</v>
      </c>
      <c r="N213" s="19">
        <v>36</v>
      </c>
      <c r="O213" s="20">
        <f t="shared" si="12"/>
        <v>0.777777777777778</v>
      </c>
      <c r="P213" s="12"/>
    </row>
    <row r="214" ht="33" customHeight="1" spans="1:16">
      <c r="A214" s="9">
        <v>211</v>
      </c>
      <c r="B214" s="12">
        <v>2025050569</v>
      </c>
      <c r="C214" s="12" t="s">
        <v>862</v>
      </c>
      <c r="D214" s="12">
        <v>2025</v>
      </c>
      <c r="E214" s="12" t="s">
        <v>842</v>
      </c>
      <c r="F214" s="25" t="s">
        <v>274</v>
      </c>
      <c r="G214" s="22">
        <v>81</v>
      </c>
      <c r="H214" s="22">
        <v>53.94</v>
      </c>
      <c r="I214" s="22">
        <v>60</v>
      </c>
      <c r="J214" s="25">
        <v>69</v>
      </c>
      <c r="K214" s="25">
        <v>84</v>
      </c>
      <c r="L214" s="22">
        <v>347.94</v>
      </c>
      <c r="M214" s="18">
        <f t="shared" si="11"/>
        <v>5</v>
      </c>
      <c r="N214" s="19">
        <v>36</v>
      </c>
      <c r="O214" s="20">
        <f t="shared" si="12"/>
        <v>0.138888888888889</v>
      </c>
      <c r="P214" s="12"/>
    </row>
    <row r="215" ht="33" customHeight="1" spans="1:16">
      <c r="A215" s="9">
        <v>212</v>
      </c>
      <c r="B215" s="12">
        <v>2025050570</v>
      </c>
      <c r="C215" s="12" t="s">
        <v>863</v>
      </c>
      <c r="D215" s="12">
        <v>2025</v>
      </c>
      <c r="E215" s="12" t="s">
        <v>842</v>
      </c>
      <c r="F215" s="25" t="s">
        <v>164</v>
      </c>
      <c r="G215" s="22">
        <v>78</v>
      </c>
      <c r="H215" s="22">
        <v>51.92</v>
      </c>
      <c r="I215" s="22">
        <v>80</v>
      </c>
      <c r="J215" s="25">
        <v>63</v>
      </c>
      <c r="K215" s="25">
        <v>80</v>
      </c>
      <c r="L215" s="22">
        <v>352.92</v>
      </c>
      <c r="M215" s="18">
        <f t="shared" si="11"/>
        <v>3</v>
      </c>
      <c r="N215" s="19">
        <v>36</v>
      </c>
      <c r="O215" s="20">
        <f t="shared" si="12"/>
        <v>0.0833333333333333</v>
      </c>
      <c r="P215" s="12"/>
    </row>
    <row r="216" ht="33" customHeight="1" spans="1:16">
      <c r="A216" s="9">
        <v>213</v>
      </c>
      <c r="B216" s="12">
        <v>2025050571</v>
      </c>
      <c r="C216" s="12" t="s">
        <v>864</v>
      </c>
      <c r="D216" s="12">
        <v>2025</v>
      </c>
      <c r="E216" s="12" t="s">
        <v>842</v>
      </c>
      <c r="F216" s="25" t="s">
        <v>132</v>
      </c>
      <c r="G216" s="22">
        <v>80</v>
      </c>
      <c r="H216" s="22">
        <v>52.03</v>
      </c>
      <c r="I216" s="22">
        <v>60</v>
      </c>
      <c r="J216" s="25">
        <v>60</v>
      </c>
      <c r="K216" s="25">
        <v>60</v>
      </c>
      <c r="L216" s="22">
        <v>312.03</v>
      </c>
      <c r="M216" s="18">
        <f t="shared" si="11"/>
        <v>26</v>
      </c>
      <c r="N216" s="19">
        <v>36</v>
      </c>
      <c r="O216" s="20">
        <f t="shared" si="12"/>
        <v>0.722222222222222</v>
      </c>
      <c r="P216" s="12"/>
    </row>
    <row r="217" ht="33" customHeight="1" spans="1:16">
      <c r="A217" s="9">
        <v>214</v>
      </c>
      <c r="B217" s="12">
        <v>2025050572</v>
      </c>
      <c r="C217" s="12" t="s">
        <v>865</v>
      </c>
      <c r="D217" s="12">
        <v>2025</v>
      </c>
      <c r="E217" s="12" t="s">
        <v>842</v>
      </c>
      <c r="F217" s="25" t="s">
        <v>164</v>
      </c>
      <c r="G217" s="22">
        <v>83</v>
      </c>
      <c r="H217" s="22">
        <v>51.47</v>
      </c>
      <c r="I217" s="22">
        <v>88</v>
      </c>
      <c r="J217" s="25">
        <v>60</v>
      </c>
      <c r="K217" s="25">
        <v>80</v>
      </c>
      <c r="L217" s="22">
        <v>362.47</v>
      </c>
      <c r="M217" s="18">
        <f t="shared" si="11"/>
        <v>2</v>
      </c>
      <c r="N217" s="19">
        <v>36</v>
      </c>
      <c r="O217" s="20">
        <f t="shared" si="12"/>
        <v>0.0555555555555556</v>
      </c>
      <c r="P217" s="12"/>
    </row>
    <row r="218" ht="33" customHeight="1" spans="1:16">
      <c r="A218" s="9">
        <v>215</v>
      </c>
      <c r="B218" s="12">
        <v>2025050573</v>
      </c>
      <c r="C218" s="12" t="s">
        <v>866</v>
      </c>
      <c r="D218" s="12">
        <v>2025</v>
      </c>
      <c r="E218" s="12" t="s">
        <v>842</v>
      </c>
      <c r="F218" s="25" t="s">
        <v>274</v>
      </c>
      <c r="G218" s="22">
        <v>80</v>
      </c>
      <c r="H218" s="22">
        <v>51.35</v>
      </c>
      <c r="I218" s="22">
        <v>60</v>
      </c>
      <c r="J218" s="25">
        <v>60</v>
      </c>
      <c r="K218" s="25">
        <v>60</v>
      </c>
      <c r="L218" s="22">
        <v>311.35</v>
      </c>
      <c r="M218" s="18">
        <f t="shared" si="11"/>
        <v>27</v>
      </c>
      <c r="N218" s="19">
        <v>36</v>
      </c>
      <c r="O218" s="20">
        <f t="shared" si="12"/>
        <v>0.75</v>
      </c>
      <c r="P218" s="12"/>
    </row>
    <row r="219" ht="33" customHeight="1" spans="1:16">
      <c r="A219" s="9">
        <v>216</v>
      </c>
      <c r="B219" s="12">
        <v>2025050574</v>
      </c>
      <c r="C219" s="12" t="s">
        <v>867</v>
      </c>
      <c r="D219" s="12">
        <v>2025</v>
      </c>
      <c r="E219" s="12" t="s">
        <v>842</v>
      </c>
      <c r="F219" s="25" t="s">
        <v>432</v>
      </c>
      <c r="G219" s="22">
        <v>74</v>
      </c>
      <c r="H219" s="22">
        <v>43.99</v>
      </c>
      <c r="I219" s="22">
        <v>60</v>
      </c>
      <c r="J219" s="25">
        <v>60</v>
      </c>
      <c r="K219" s="25">
        <v>60</v>
      </c>
      <c r="L219" s="22">
        <v>297.99</v>
      </c>
      <c r="M219" s="18">
        <f t="shared" si="11"/>
        <v>36</v>
      </c>
      <c r="N219" s="19">
        <v>36</v>
      </c>
      <c r="O219" s="20">
        <f t="shared" si="12"/>
        <v>1</v>
      </c>
      <c r="P219" s="12"/>
    </row>
    <row r="220" ht="33" customHeight="1" spans="1:16">
      <c r="A220" s="9">
        <v>217</v>
      </c>
      <c r="B220" s="12">
        <v>2025050575</v>
      </c>
      <c r="C220" s="12" t="s">
        <v>868</v>
      </c>
      <c r="D220" s="12">
        <v>2025</v>
      </c>
      <c r="E220" s="12" t="s">
        <v>842</v>
      </c>
      <c r="F220" s="25" t="s">
        <v>146</v>
      </c>
      <c r="G220" s="22">
        <v>80</v>
      </c>
      <c r="H220" s="22">
        <v>50.29</v>
      </c>
      <c r="I220" s="22">
        <v>60</v>
      </c>
      <c r="J220" s="25">
        <v>60</v>
      </c>
      <c r="K220" s="25">
        <v>60</v>
      </c>
      <c r="L220" s="22">
        <v>310.29</v>
      </c>
      <c r="M220" s="18">
        <f t="shared" si="11"/>
        <v>30</v>
      </c>
      <c r="N220" s="19">
        <v>36</v>
      </c>
      <c r="O220" s="20">
        <f t="shared" si="12"/>
        <v>0.833333333333333</v>
      </c>
      <c r="P220" s="12"/>
    </row>
    <row r="221" ht="33" customHeight="1" spans="1:16">
      <c r="A221" s="9">
        <v>218</v>
      </c>
      <c r="B221" s="12">
        <v>2025050576</v>
      </c>
      <c r="C221" s="12" t="s">
        <v>25</v>
      </c>
      <c r="D221" s="12">
        <v>2025</v>
      </c>
      <c r="E221" s="12" t="s">
        <v>842</v>
      </c>
      <c r="F221" s="25" t="s">
        <v>416</v>
      </c>
      <c r="G221" s="22">
        <v>80</v>
      </c>
      <c r="H221" s="22">
        <v>48.25</v>
      </c>
      <c r="I221" s="22">
        <v>60</v>
      </c>
      <c r="J221" s="25">
        <v>60</v>
      </c>
      <c r="K221" s="25">
        <v>80</v>
      </c>
      <c r="L221" s="22">
        <v>328.25</v>
      </c>
      <c r="M221" s="18">
        <f t="shared" si="11"/>
        <v>14</v>
      </c>
      <c r="N221" s="19">
        <v>36</v>
      </c>
      <c r="O221" s="20">
        <f t="shared" si="12"/>
        <v>0.388888888888889</v>
      </c>
      <c r="P221" s="12"/>
    </row>
    <row r="222" ht="33" customHeight="1" spans="1:16">
      <c r="A222" s="9">
        <v>219</v>
      </c>
      <c r="B222" s="12">
        <v>2025050577</v>
      </c>
      <c r="C222" s="12" t="s">
        <v>869</v>
      </c>
      <c r="D222" s="12">
        <v>2025</v>
      </c>
      <c r="E222" s="12" t="s">
        <v>842</v>
      </c>
      <c r="F222" s="25" t="s">
        <v>272</v>
      </c>
      <c r="G222" s="22">
        <v>80</v>
      </c>
      <c r="H222" s="22">
        <v>54.1</v>
      </c>
      <c r="I222" s="22">
        <v>60</v>
      </c>
      <c r="J222" s="25">
        <v>60</v>
      </c>
      <c r="K222" s="25">
        <v>62</v>
      </c>
      <c r="L222" s="22">
        <v>316.1</v>
      </c>
      <c r="M222" s="18">
        <f t="shared" si="11"/>
        <v>22</v>
      </c>
      <c r="N222" s="19">
        <v>36</v>
      </c>
      <c r="O222" s="20">
        <f t="shared" si="12"/>
        <v>0.611111111111111</v>
      </c>
      <c r="P222" s="12"/>
    </row>
    <row r="223" ht="33" customHeight="1" spans="1:16">
      <c r="A223" s="9">
        <v>220</v>
      </c>
      <c r="B223" s="12">
        <v>2025050578</v>
      </c>
      <c r="C223" s="12" t="s">
        <v>870</v>
      </c>
      <c r="D223" s="12">
        <v>2025</v>
      </c>
      <c r="E223" s="12" t="s">
        <v>842</v>
      </c>
      <c r="F223" s="25" t="s">
        <v>140</v>
      </c>
      <c r="G223" s="22">
        <v>80</v>
      </c>
      <c r="H223" s="22">
        <v>47.93</v>
      </c>
      <c r="I223" s="22">
        <v>70</v>
      </c>
      <c r="J223" s="25">
        <v>60</v>
      </c>
      <c r="K223" s="25">
        <v>67</v>
      </c>
      <c r="L223" s="22">
        <v>324.93</v>
      </c>
      <c r="M223" s="18">
        <f t="shared" si="11"/>
        <v>16</v>
      </c>
      <c r="N223" s="19">
        <v>36</v>
      </c>
      <c r="O223" s="20">
        <f t="shared" si="12"/>
        <v>0.444444444444444</v>
      </c>
      <c r="P223" s="12"/>
    </row>
    <row r="224" ht="33" customHeight="1" spans="1:16">
      <c r="A224" s="9">
        <v>221</v>
      </c>
      <c r="B224" s="12">
        <v>2025050579</v>
      </c>
      <c r="C224" s="12" t="s">
        <v>871</v>
      </c>
      <c r="D224" s="12">
        <v>2025</v>
      </c>
      <c r="E224" s="12" t="s">
        <v>842</v>
      </c>
      <c r="F224" s="25" t="s">
        <v>287</v>
      </c>
      <c r="G224" s="22">
        <v>78</v>
      </c>
      <c r="H224" s="22">
        <v>41.19</v>
      </c>
      <c r="I224" s="22">
        <v>60</v>
      </c>
      <c r="J224" s="25">
        <v>60</v>
      </c>
      <c r="K224" s="25">
        <v>60</v>
      </c>
      <c r="L224" s="22">
        <v>299.19</v>
      </c>
      <c r="M224" s="18">
        <f t="shared" si="11"/>
        <v>35</v>
      </c>
      <c r="N224" s="19">
        <v>36</v>
      </c>
      <c r="O224" s="20">
        <f t="shared" si="12"/>
        <v>0.972222222222222</v>
      </c>
      <c r="P224" s="12"/>
    </row>
    <row r="225" ht="33" customHeight="1" spans="1:16">
      <c r="A225" s="9">
        <v>222</v>
      </c>
      <c r="B225" s="12">
        <v>2025050580</v>
      </c>
      <c r="C225" s="12" t="s">
        <v>872</v>
      </c>
      <c r="D225" s="12">
        <v>2025</v>
      </c>
      <c r="E225" s="12" t="s">
        <v>842</v>
      </c>
      <c r="F225" s="25" t="s">
        <v>409</v>
      </c>
      <c r="G225" s="22">
        <v>76</v>
      </c>
      <c r="H225" s="22">
        <v>47.92</v>
      </c>
      <c r="I225" s="22">
        <v>88</v>
      </c>
      <c r="J225" s="25">
        <v>60</v>
      </c>
      <c r="K225" s="25">
        <v>60</v>
      </c>
      <c r="L225" s="22">
        <v>331.92</v>
      </c>
      <c r="M225" s="18">
        <f t="shared" si="11"/>
        <v>13</v>
      </c>
      <c r="N225" s="19">
        <v>36</v>
      </c>
      <c r="O225" s="20">
        <f t="shared" si="12"/>
        <v>0.361111111111111</v>
      </c>
      <c r="P225" s="12"/>
    </row>
    <row r="226" ht="33" customHeight="1" spans="1:16">
      <c r="A226" s="9">
        <v>223</v>
      </c>
      <c r="B226" s="12">
        <v>2025050581</v>
      </c>
      <c r="C226" s="12" t="s">
        <v>873</v>
      </c>
      <c r="D226" s="12">
        <v>2025</v>
      </c>
      <c r="E226" s="12" t="s">
        <v>842</v>
      </c>
      <c r="F226" s="25" t="s">
        <v>146</v>
      </c>
      <c r="G226" s="22">
        <v>72</v>
      </c>
      <c r="H226" s="22">
        <v>42.72</v>
      </c>
      <c r="I226" s="22">
        <v>100</v>
      </c>
      <c r="J226" s="25">
        <v>60</v>
      </c>
      <c r="K226" s="25">
        <v>60</v>
      </c>
      <c r="L226" s="22">
        <v>334.72</v>
      </c>
      <c r="M226" s="18">
        <f t="shared" si="11"/>
        <v>10</v>
      </c>
      <c r="N226" s="19">
        <v>36</v>
      </c>
      <c r="O226" s="20">
        <f t="shared" si="12"/>
        <v>0.277777777777778</v>
      </c>
      <c r="P226" s="12"/>
    </row>
    <row r="227" ht="33" customHeight="1" spans="1:16">
      <c r="A227" s="9">
        <v>224</v>
      </c>
      <c r="B227" s="12">
        <v>2025050582</v>
      </c>
      <c r="C227" s="12" t="s">
        <v>874</v>
      </c>
      <c r="D227" s="12">
        <v>2025</v>
      </c>
      <c r="E227" s="12" t="s">
        <v>842</v>
      </c>
      <c r="F227" s="25" t="s">
        <v>430</v>
      </c>
      <c r="G227" s="22">
        <v>80</v>
      </c>
      <c r="H227" s="22">
        <v>52.59</v>
      </c>
      <c r="I227" s="22">
        <v>60</v>
      </c>
      <c r="J227" s="25">
        <v>60</v>
      </c>
      <c r="K227" s="25">
        <v>72</v>
      </c>
      <c r="L227" s="22">
        <v>324.59</v>
      </c>
      <c r="M227" s="18">
        <f t="shared" si="11"/>
        <v>17</v>
      </c>
      <c r="N227" s="19">
        <v>36</v>
      </c>
      <c r="O227" s="20">
        <f t="shared" si="12"/>
        <v>0.472222222222222</v>
      </c>
      <c r="P227" s="12"/>
    </row>
    <row r="228" ht="33" customHeight="1" spans="1:16">
      <c r="A228" s="9">
        <v>225</v>
      </c>
      <c r="B228" s="12">
        <v>2025050583</v>
      </c>
      <c r="C228" s="12" t="s">
        <v>875</v>
      </c>
      <c r="D228" s="12">
        <v>2025</v>
      </c>
      <c r="E228" s="12" t="s">
        <v>842</v>
      </c>
      <c r="F228" s="25" t="s">
        <v>154</v>
      </c>
      <c r="G228" s="22">
        <v>80</v>
      </c>
      <c r="H228" s="22">
        <v>42.42</v>
      </c>
      <c r="I228" s="22">
        <v>60</v>
      </c>
      <c r="J228" s="25">
        <v>60</v>
      </c>
      <c r="K228" s="25">
        <v>60</v>
      </c>
      <c r="L228" s="22">
        <v>302.42</v>
      </c>
      <c r="M228" s="18">
        <f t="shared" si="11"/>
        <v>34</v>
      </c>
      <c r="N228" s="19">
        <v>36</v>
      </c>
      <c r="O228" s="20">
        <f t="shared" si="12"/>
        <v>0.944444444444444</v>
      </c>
      <c r="P228" s="12"/>
    </row>
    <row r="229" ht="33" customHeight="1" spans="1:16">
      <c r="A229" s="9">
        <v>226</v>
      </c>
      <c r="B229" s="12">
        <v>2025050584</v>
      </c>
      <c r="C229" s="12" t="s">
        <v>876</v>
      </c>
      <c r="D229" s="12">
        <v>2025</v>
      </c>
      <c r="E229" s="12" t="s">
        <v>842</v>
      </c>
      <c r="F229" s="25" t="s">
        <v>274</v>
      </c>
      <c r="G229" s="22">
        <v>78</v>
      </c>
      <c r="H229" s="22">
        <v>48.88</v>
      </c>
      <c r="I229" s="22">
        <v>60</v>
      </c>
      <c r="J229" s="25">
        <v>60</v>
      </c>
      <c r="K229" s="25">
        <v>67</v>
      </c>
      <c r="L229" s="22">
        <v>313.88</v>
      </c>
      <c r="M229" s="18">
        <f t="shared" si="11"/>
        <v>23</v>
      </c>
      <c r="N229" s="19">
        <v>36</v>
      </c>
      <c r="O229" s="20">
        <f t="shared" si="12"/>
        <v>0.638888888888889</v>
      </c>
      <c r="P229" s="12"/>
    </row>
    <row r="230" ht="33" customHeight="1" spans="1:16">
      <c r="A230" s="9">
        <v>227</v>
      </c>
      <c r="B230" s="12">
        <v>2025050585</v>
      </c>
      <c r="C230" s="12" t="s">
        <v>877</v>
      </c>
      <c r="D230" s="12">
        <v>2025</v>
      </c>
      <c r="E230" s="12" t="s">
        <v>842</v>
      </c>
      <c r="F230" s="25" t="s">
        <v>416</v>
      </c>
      <c r="G230" s="22">
        <v>80</v>
      </c>
      <c r="H230" s="22">
        <v>50.23</v>
      </c>
      <c r="I230" s="22">
        <v>60</v>
      </c>
      <c r="J230" s="25">
        <v>60</v>
      </c>
      <c r="K230" s="25">
        <v>75</v>
      </c>
      <c r="L230" s="22">
        <v>325.23</v>
      </c>
      <c r="M230" s="18">
        <f t="shared" si="11"/>
        <v>15</v>
      </c>
      <c r="N230" s="19">
        <v>36</v>
      </c>
      <c r="O230" s="20">
        <f t="shared" si="12"/>
        <v>0.416666666666667</v>
      </c>
      <c r="P230" s="12"/>
    </row>
    <row r="231" ht="33" customHeight="1" spans="1:16">
      <c r="A231" s="9">
        <v>228</v>
      </c>
      <c r="B231" s="12">
        <v>2025050586</v>
      </c>
      <c r="C231" s="12" t="s">
        <v>878</v>
      </c>
      <c r="D231" s="12">
        <v>2025</v>
      </c>
      <c r="E231" s="12" t="s">
        <v>842</v>
      </c>
      <c r="F231" s="25" t="s">
        <v>316</v>
      </c>
      <c r="G231" s="22">
        <v>83</v>
      </c>
      <c r="H231" s="22">
        <v>51.93</v>
      </c>
      <c r="I231" s="22">
        <v>60</v>
      </c>
      <c r="J231" s="25">
        <v>60</v>
      </c>
      <c r="K231" s="25">
        <v>64</v>
      </c>
      <c r="L231" s="22">
        <v>318.93</v>
      </c>
      <c r="M231" s="18">
        <f>_xlfn.RANK.EQ(L231,$L$231:$L$234,0)</f>
        <v>2</v>
      </c>
      <c r="N231" s="19">
        <v>4</v>
      </c>
      <c r="O231" s="20">
        <f t="shared" si="12"/>
        <v>0.5</v>
      </c>
      <c r="P231" s="12"/>
    </row>
    <row r="232" ht="33" customHeight="1" spans="1:16">
      <c r="A232" s="9">
        <v>229</v>
      </c>
      <c r="B232" s="12">
        <v>2025050587</v>
      </c>
      <c r="C232" s="12" t="s">
        <v>879</v>
      </c>
      <c r="D232" s="12">
        <v>2025</v>
      </c>
      <c r="E232" s="12" t="s">
        <v>842</v>
      </c>
      <c r="F232" s="25" t="s">
        <v>179</v>
      </c>
      <c r="G232" s="22">
        <v>78</v>
      </c>
      <c r="H232" s="22">
        <v>48.27</v>
      </c>
      <c r="I232" s="22">
        <v>60</v>
      </c>
      <c r="J232" s="25">
        <v>61</v>
      </c>
      <c r="K232" s="25">
        <v>62</v>
      </c>
      <c r="L232" s="22">
        <v>309.27</v>
      </c>
      <c r="M232" s="18">
        <f>_xlfn.RANK.EQ(L232,$L$231:$L$234,0)</f>
        <v>3</v>
      </c>
      <c r="N232" s="19">
        <v>4</v>
      </c>
      <c r="O232" s="20">
        <f t="shared" si="12"/>
        <v>0.75</v>
      </c>
      <c r="P232" s="12"/>
    </row>
    <row r="233" ht="33" customHeight="1" spans="1:16">
      <c r="A233" s="9">
        <v>230</v>
      </c>
      <c r="B233" s="12">
        <v>2025050588</v>
      </c>
      <c r="C233" s="12" t="s">
        <v>880</v>
      </c>
      <c r="D233" s="12">
        <v>2025</v>
      </c>
      <c r="E233" s="12" t="s">
        <v>842</v>
      </c>
      <c r="F233" s="25" t="s">
        <v>176</v>
      </c>
      <c r="G233" s="22">
        <v>79</v>
      </c>
      <c r="H233" s="22">
        <v>49.98</v>
      </c>
      <c r="I233" s="22">
        <v>100</v>
      </c>
      <c r="J233" s="25">
        <v>60</v>
      </c>
      <c r="K233" s="25">
        <v>65</v>
      </c>
      <c r="L233" s="22">
        <v>353.98</v>
      </c>
      <c r="M233" s="18">
        <f>_xlfn.RANK.EQ(L233,$L$231:$L$234,0)</f>
        <v>1</v>
      </c>
      <c r="N233" s="19">
        <v>4</v>
      </c>
      <c r="O233" s="20">
        <f t="shared" si="12"/>
        <v>0.25</v>
      </c>
      <c r="P233" s="12"/>
    </row>
    <row r="234" ht="33" customHeight="1" spans="1:16">
      <c r="A234" s="9">
        <v>231</v>
      </c>
      <c r="B234" s="12">
        <v>2025050589</v>
      </c>
      <c r="C234" s="12" t="s">
        <v>881</v>
      </c>
      <c r="D234" s="12">
        <v>2025</v>
      </c>
      <c r="E234" s="12" t="s">
        <v>842</v>
      </c>
      <c r="F234" s="25" t="s">
        <v>179</v>
      </c>
      <c r="G234" s="22">
        <v>74</v>
      </c>
      <c r="H234" s="22">
        <v>46.93</v>
      </c>
      <c r="I234" s="22">
        <v>60</v>
      </c>
      <c r="J234" s="25">
        <v>60</v>
      </c>
      <c r="K234" s="25">
        <v>60</v>
      </c>
      <c r="L234" s="22">
        <v>300.93</v>
      </c>
      <c r="M234" s="18">
        <f>_xlfn.RANK.EQ(L234,$L$231:$L$234,0)</f>
        <v>4</v>
      </c>
      <c r="N234" s="19">
        <v>4</v>
      </c>
      <c r="O234" s="20">
        <f t="shared" si="12"/>
        <v>1</v>
      </c>
      <c r="P234" s="12"/>
    </row>
    <row r="235" ht="33" customHeight="1" spans="1:16">
      <c r="A235" s="9">
        <v>232</v>
      </c>
      <c r="B235" s="12">
        <v>2025055437</v>
      </c>
      <c r="C235" s="26" t="s">
        <v>882</v>
      </c>
      <c r="D235" s="12">
        <v>2025</v>
      </c>
      <c r="E235" s="12" t="s">
        <v>883</v>
      </c>
      <c r="F235" s="11" t="s">
        <v>409</v>
      </c>
      <c r="G235" s="22">
        <v>79</v>
      </c>
      <c r="H235" s="22">
        <v>57.53</v>
      </c>
      <c r="I235" s="22">
        <v>80</v>
      </c>
      <c r="J235" s="22">
        <v>75</v>
      </c>
      <c r="K235" s="22">
        <v>80</v>
      </c>
      <c r="L235" s="27">
        <v>371.53</v>
      </c>
      <c r="M235" s="18">
        <f>_xlfn.RANK.EQ(L235,$L$235:$L$352,0)</f>
        <v>1</v>
      </c>
      <c r="N235" s="19">
        <v>118</v>
      </c>
      <c r="O235" s="20">
        <f t="shared" si="12"/>
        <v>0.00847457627118644</v>
      </c>
      <c r="P235" s="12"/>
    </row>
    <row r="236" ht="33" customHeight="1" spans="1:16">
      <c r="A236" s="9">
        <v>233</v>
      </c>
      <c r="B236" s="12">
        <v>2025055442</v>
      </c>
      <c r="C236" s="26" t="s">
        <v>884</v>
      </c>
      <c r="D236" s="12">
        <v>2025</v>
      </c>
      <c r="E236" s="12" t="s">
        <v>883</v>
      </c>
      <c r="F236" s="11" t="s">
        <v>37</v>
      </c>
      <c r="G236" s="22">
        <v>80</v>
      </c>
      <c r="H236" s="22">
        <v>83.25</v>
      </c>
      <c r="I236" s="22">
        <v>60</v>
      </c>
      <c r="J236" s="22">
        <v>70</v>
      </c>
      <c r="K236" s="22">
        <v>60</v>
      </c>
      <c r="L236" s="27">
        <v>353.25</v>
      </c>
      <c r="M236" s="18">
        <f t="shared" ref="M236:M267" si="13">_xlfn.RANK.EQ(L236,$L$235:$L$352,0)</f>
        <v>3</v>
      </c>
      <c r="N236" s="19">
        <v>118</v>
      </c>
      <c r="O236" s="20">
        <f t="shared" si="12"/>
        <v>0.0254237288135593</v>
      </c>
      <c r="P236" s="12"/>
    </row>
    <row r="237" ht="33" customHeight="1" spans="1:16">
      <c r="A237" s="9">
        <v>234</v>
      </c>
      <c r="B237" s="12">
        <v>2025055470</v>
      </c>
      <c r="C237" s="26" t="s">
        <v>885</v>
      </c>
      <c r="D237" s="12">
        <v>2025</v>
      </c>
      <c r="E237" s="12" t="s">
        <v>883</v>
      </c>
      <c r="F237" s="11" t="s">
        <v>450</v>
      </c>
      <c r="G237" s="22">
        <v>80</v>
      </c>
      <c r="H237" s="22">
        <v>45.44</v>
      </c>
      <c r="I237" s="22">
        <v>88</v>
      </c>
      <c r="J237" s="22">
        <v>65</v>
      </c>
      <c r="K237" s="22">
        <v>60</v>
      </c>
      <c r="L237" s="27">
        <v>338.44</v>
      </c>
      <c r="M237" s="18">
        <f t="shared" si="13"/>
        <v>5</v>
      </c>
      <c r="N237" s="19">
        <v>118</v>
      </c>
      <c r="O237" s="20">
        <f t="shared" si="12"/>
        <v>0.0423728813559322</v>
      </c>
      <c r="P237" s="12"/>
    </row>
    <row r="238" ht="33" customHeight="1" spans="1:16">
      <c r="A238" s="9">
        <v>235</v>
      </c>
      <c r="B238" s="12">
        <v>2025055436</v>
      </c>
      <c r="C238" s="26" t="s">
        <v>886</v>
      </c>
      <c r="D238" s="12">
        <v>2025</v>
      </c>
      <c r="E238" s="12" t="s">
        <v>883</v>
      </c>
      <c r="F238" s="11" t="s">
        <v>848</v>
      </c>
      <c r="G238" s="22">
        <v>78</v>
      </c>
      <c r="H238" s="22">
        <v>43.86</v>
      </c>
      <c r="I238" s="22">
        <v>94</v>
      </c>
      <c r="J238" s="22">
        <v>60</v>
      </c>
      <c r="K238" s="22">
        <v>60</v>
      </c>
      <c r="L238" s="27">
        <v>335.86</v>
      </c>
      <c r="M238" s="18">
        <f t="shared" si="13"/>
        <v>6</v>
      </c>
      <c r="N238" s="19">
        <v>118</v>
      </c>
      <c r="O238" s="20">
        <f t="shared" si="12"/>
        <v>0.0508474576271186</v>
      </c>
      <c r="P238" s="12"/>
    </row>
    <row r="239" ht="33" customHeight="1" spans="1:16">
      <c r="A239" s="9">
        <v>236</v>
      </c>
      <c r="B239" s="12">
        <v>2025055432</v>
      </c>
      <c r="C239" s="26" t="s">
        <v>887</v>
      </c>
      <c r="D239" s="12">
        <v>2025</v>
      </c>
      <c r="E239" s="12" t="s">
        <v>883</v>
      </c>
      <c r="F239" s="11" t="s">
        <v>268</v>
      </c>
      <c r="G239" s="22">
        <v>80</v>
      </c>
      <c r="H239" s="22">
        <v>52.27</v>
      </c>
      <c r="I239" s="22">
        <v>70</v>
      </c>
      <c r="J239" s="22">
        <v>60</v>
      </c>
      <c r="K239" s="22">
        <v>67</v>
      </c>
      <c r="L239" s="27">
        <v>329.27</v>
      </c>
      <c r="M239" s="18">
        <f t="shared" si="13"/>
        <v>14</v>
      </c>
      <c r="N239" s="19">
        <v>118</v>
      </c>
      <c r="O239" s="20">
        <f t="shared" si="12"/>
        <v>0.11864406779661</v>
      </c>
      <c r="P239" s="12"/>
    </row>
    <row r="240" ht="33" customHeight="1" spans="1:16">
      <c r="A240" s="9">
        <v>237</v>
      </c>
      <c r="B240" s="12">
        <v>2025055452</v>
      </c>
      <c r="C240" s="26" t="s">
        <v>888</v>
      </c>
      <c r="D240" s="12">
        <v>2025</v>
      </c>
      <c r="E240" s="12" t="s">
        <v>883</v>
      </c>
      <c r="F240" s="11" t="s">
        <v>287</v>
      </c>
      <c r="G240" s="22">
        <v>74</v>
      </c>
      <c r="H240" s="22">
        <v>46.79</v>
      </c>
      <c r="I240" s="22">
        <v>60</v>
      </c>
      <c r="J240" s="22">
        <v>62</v>
      </c>
      <c r="K240" s="22">
        <v>80</v>
      </c>
      <c r="L240" s="27">
        <v>322.79</v>
      </c>
      <c r="M240" s="18">
        <f t="shared" si="13"/>
        <v>19</v>
      </c>
      <c r="N240" s="19">
        <v>118</v>
      </c>
      <c r="O240" s="20">
        <f t="shared" si="12"/>
        <v>0.161016949152542</v>
      </c>
      <c r="P240" s="12"/>
    </row>
    <row r="241" ht="33" customHeight="1" spans="1:16">
      <c r="A241" s="9">
        <v>238</v>
      </c>
      <c r="B241" s="12">
        <v>2025055464</v>
      </c>
      <c r="C241" s="26" t="s">
        <v>889</v>
      </c>
      <c r="D241" s="12">
        <v>2025</v>
      </c>
      <c r="E241" s="12" t="s">
        <v>883</v>
      </c>
      <c r="F241" s="11" t="s">
        <v>65</v>
      </c>
      <c r="G241" s="22">
        <v>78</v>
      </c>
      <c r="H241" s="22">
        <v>49.93</v>
      </c>
      <c r="I241" s="22">
        <v>70</v>
      </c>
      <c r="J241" s="22">
        <v>60</v>
      </c>
      <c r="K241" s="22">
        <v>62</v>
      </c>
      <c r="L241" s="27">
        <v>319.93</v>
      </c>
      <c r="M241" s="18">
        <f t="shared" si="13"/>
        <v>23</v>
      </c>
      <c r="N241" s="19">
        <v>118</v>
      </c>
      <c r="O241" s="20">
        <f t="shared" si="12"/>
        <v>0.194915254237288</v>
      </c>
      <c r="P241" s="12"/>
    </row>
    <row r="242" ht="33" customHeight="1" spans="1:16">
      <c r="A242" s="9">
        <v>239</v>
      </c>
      <c r="B242" s="12">
        <v>2025055447</v>
      </c>
      <c r="C242" s="26" t="s">
        <v>890</v>
      </c>
      <c r="D242" s="12">
        <v>2025</v>
      </c>
      <c r="E242" s="12" t="s">
        <v>883</v>
      </c>
      <c r="F242" s="11" t="s">
        <v>63</v>
      </c>
      <c r="G242" s="22">
        <v>83</v>
      </c>
      <c r="H242" s="22">
        <v>47.99</v>
      </c>
      <c r="I242" s="22">
        <v>60</v>
      </c>
      <c r="J242" s="22">
        <v>60</v>
      </c>
      <c r="K242" s="22">
        <v>67</v>
      </c>
      <c r="L242" s="27">
        <v>317.99</v>
      </c>
      <c r="M242" s="18">
        <f t="shared" si="13"/>
        <v>28</v>
      </c>
      <c r="N242" s="19">
        <v>118</v>
      </c>
      <c r="O242" s="20">
        <f t="shared" si="12"/>
        <v>0.23728813559322</v>
      </c>
      <c r="P242" s="12"/>
    </row>
    <row r="243" ht="33" customHeight="1" spans="1:16">
      <c r="A243" s="9">
        <v>240</v>
      </c>
      <c r="B243" s="12">
        <v>2025055430</v>
      </c>
      <c r="C243" s="26" t="s">
        <v>891</v>
      </c>
      <c r="D243" s="12">
        <v>2025</v>
      </c>
      <c r="E243" s="12" t="s">
        <v>883</v>
      </c>
      <c r="F243" s="11" t="s">
        <v>245</v>
      </c>
      <c r="G243" s="22">
        <v>78</v>
      </c>
      <c r="H243" s="22">
        <v>49.45</v>
      </c>
      <c r="I243" s="22">
        <v>60</v>
      </c>
      <c r="J243" s="22">
        <v>60</v>
      </c>
      <c r="K243" s="22">
        <v>70</v>
      </c>
      <c r="L243" s="27">
        <v>317.45</v>
      </c>
      <c r="M243" s="18">
        <f t="shared" si="13"/>
        <v>29</v>
      </c>
      <c r="N243" s="19">
        <v>118</v>
      </c>
      <c r="O243" s="20">
        <f t="shared" si="12"/>
        <v>0.245762711864407</v>
      </c>
      <c r="P243" s="12"/>
    </row>
    <row r="244" ht="33" customHeight="1" spans="1:16">
      <c r="A244" s="9">
        <v>241</v>
      </c>
      <c r="B244" s="12">
        <v>2025055431</v>
      </c>
      <c r="C244" s="26" t="s">
        <v>892</v>
      </c>
      <c r="D244" s="12">
        <v>2025</v>
      </c>
      <c r="E244" s="12" t="s">
        <v>883</v>
      </c>
      <c r="F244" s="11" t="s">
        <v>132</v>
      </c>
      <c r="G244" s="22">
        <v>78</v>
      </c>
      <c r="H244" s="22">
        <v>46.46</v>
      </c>
      <c r="I244" s="22">
        <v>60</v>
      </c>
      <c r="J244" s="22">
        <v>60</v>
      </c>
      <c r="K244" s="22">
        <v>70</v>
      </c>
      <c r="L244" s="27">
        <v>314.46</v>
      </c>
      <c r="M244" s="18">
        <f t="shared" si="13"/>
        <v>30</v>
      </c>
      <c r="N244" s="19">
        <v>118</v>
      </c>
      <c r="O244" s="20">
        <f t="shared" si="12"/>
        <v>0.254237288135593</v>
      </c>
      <c r="P244" s="12"/>
    </row>
    <row r="245" ht="33" customHeight="1" spans="1:16">
      <c r="A245" s="9">
        <v>242</v>
      </c>
      <c r="B245" s="12">
        <v>2025055453</v>
      </c>
      <c r="C245" s="26" t="s">
        <v>893</v>
      </c>
      <c r="D245" s="12">
        <v>2025</v>
      </c>
      <c r="E245" s="12" t="s">
        <v>883</v>
      </c>
      <c r="F245" s="11" t="s">
        <v>245</v>
      </c>
      <c r="G245" s="22">
        <v>80</v>
      </c>
      <c r="H245" s="22">
        <v>48.8</v>
      </c>
      <c r="I245" s="22">
        <v>60</v>
      </c>
      <c r="J245" s="22">
        <v>60</v>
      </c>
      <c r="K245" s="22">
        <v>65</v>
      </c>
      <c r="L245" s="27">
        <v>313.8</v>
      </c>
      <c r="M245" s="18">
        <f t="shared" si="13"/>
        <v>31</v>
      </c>
      <c r="N245" s="19">
        <v>118</v>
      </c>
      <c r="O245" s="20">
        <f t="shared" si="12"/>
        <v>0.26271186440678</v>
      </c>
      <c r="P245" s="12"/>
    </row>
    <row r="246" ht="33" customHeight="1" spans="1:16">
      <c r="A246" s="9">
        <v>243</v>
      </c>
      <c r="B246" s="12">
        <v>2025055443</v>
      </c>
      <c r="C246" s="26" t="s">
        <v>894</v>
      </c>
      <c r="D246" s="12">
        <v>2025</v>
      </c>
      <c r="E246" s="12" t="s">
        <v>883</v>
      </c>
      <c r="F246" s="11" t="s">
        <v>81</v>
      </c>
      <c r="G246" s="22">
        <v>83</v>
      </c>
      <c r="H246" s="22">
        <v>50.52</v>
      </c>
      <c r="I246" s="22">
        <v>60</v>
      </c>
      <c r="J246" s="22">
        <v>60</v>
      </c>
      <c r="K246" s="22">
        <v>60</v>
      </c>
      <c r="L246" s="27">
        <v>313.52</v>
      </c>
      <c r="M246" s="18">
        <f t="shared" si="13"/>
        <v>33</v>
      </c>
      <c r="N246" s="19">
        <v>118</v>
      </c>
      <c r="O246" s="20">
        <f t="shared" si="12"/>
        <v>0.279661016949153</v>
      </c>
      <c r="P246" s="12"/>
    </row>
    <row r="247" ht="33" customHeight="1" spans="1:16">
      <c r="A247" s="9">
        <v>244</v>
      </c>
      <c r="B247" s="12">
        <v>2025055469</v>
      </c>
      <c r="C247" s="26" t="s">
        <v>895</v>
      </c>
      <c r="D247" s="12">
        <v>2025</v>
      </c>
      <c r="E247" s="12" t="s">
        <v>883</v>
      </c>
      <c r="F247" s="11" t="s">
        <v>316</v>
      </c>
      <c r="G247" s="22">
        <v>80</v>
      </c>
      <c r="H247" s="22">
        <v>47.28</v>
      </c>
      <c r="I247" s="22">
        <v>60</v>
      </c>
      <c r="J247" s="22">
        <v>60</v>
      </c>
      <c r="K247" s="22">
        <v>65</v>
      </c>
      <c r="L247" s="27">
        <v>312.28</v>
      </c>
      <c r="M247" s="18">
        <f t="shared" si="13"/>
        <v>34</v>
      </c>
      <c r="N247" s="19">
        <v>118</v>
      </c>
      <c r="O247" s="20">
        <f t="shared" si="12"/>
        <v>0.288135593220339</v>
      </c>
      <c r="P247" s="12"/>
    </row>
    <row r="248" ht="33" customHeight="1" spans="1:16">
      <c r="A248" s="9">
        <v>245</v>
      </c>
      <c r="B248" s="12">
        <v>2025055444</v>
      </c>
      <c r="C248" s="26" t="s">
        <v>896</v>
      </c>
      <c r="D248" s="12">
        <v>2025</v>
      </c>
      <c r="E248" s="12" t="s">
        <v>883</v>
      </c>
      <c r="F248" s="11" t="s">
        <v>140</v>
      </c>
      <c r="G248" s="22">
        <v>80</v>
      </c>
      <c r="H248" s="22">
        <v>49.67</v>
      </c>
      <c r="I248" s="22">
        <v>60</v>
      </c>
      <c r="J248" s="22">
        <v>60</v>
      </c>
      <c r="K248" s="22">
        <v>62</v>
      </c>
      <c r="L248" s="27">
        <v>311.67</v>
      </c>
      <c r="M248" s="18">
        <f t="shared" si="13"/>
        <v>35</v>
      </c>
      <c r="N248" s="19">
        <v>118</v>
      </c>
      <c r="O248" s="20">
        <f t="shared" si="12"/>
        <v>0.296610169491525</v>
      </c>
      <c r="P248" s="12"/>
    </row>
    <row r="249" ht="33" customHeight="1" spans="1:16">
      <c r="A249" s="9">
        <v>246</v>
      </c>
      <c r="B249" s="12">
        <v>2025055456</v>
      </c>
      <c r="C249" s="26" t="s">
        <v>897</v>
      </c>
      <c r="D249" s="12">
        <v>2025</v>
      </c>
      <c r="E249" s="12" t="s">
        <v>883</v>
      </c>
      <c r="F249" s="11" t="s">
        <v>157</v>
      </c>
      <c r="G249" s="22">
        <v>76</v>
      </c>
      <c r="H249" s="22">
        <v>44.17</v>
      </c>
      <c r="I249" s="22">
        <v>70</v>
      </c>
      <c r="J249" s="22">
        <v>60</v>
      </c>
      <c r="K249" s="22">
        <v>60</v>
      </c>
      <c r="L249" s="27">
        <v>310.17</v>
      </c>
      <c r="M249" s="18">
        <f t="shared" si="13"/>
        <v>36</v>
      </c>
      <c r="N249" s="19">
        <v>118</v>
      </c>
      <c r="O249" s="20">
        <f t="shared" si="12"/>
        <v>0.305084745762712</v>
      </c>
      <c r="P249" s="12"/>
    </row>
    <row r="250" ht="33" customHeight="1" spans="1:16">
      <c r="A250" s="9">
        <v>247</v>
      </c>
      <c r="B250" s="12">
        <v>2025055434</v>
      </c>
      <c r="C250" s="26" t="s">
        <v>898</v>
      </c>
      <c r="D250" s="12">
        <v>2025</v>
      </c>
      <c r="E250" s="12" t="s">
        <v>883</v>
      </c>
      <c r="F250" s="11" t="s">
        <v>354</v>
      </c>
      <c r="G250" s="22">
        <v>80</v>
      </c>
      <c r="H250" s="22">
        <v>49.64</v>
      </c>
      <c r="I250" s="22">
        <v>60</v>
      </c>
      <c r="J250" s="22">
        <v>60</v>
      </c>
      <c r="K250" s="22">
        <v>60</v>
      </c>
      <c r="L250" s="27">
        <v>309.64</v>
      </c>
      <c r="M250" s="18">
        <f t="shared" si="13"/>
        <v>39</v>
      </c>
      <c r="N250" s="19">
        <v>118</v>
      </c>
      <c r="O250" s="20">
        <f t="shared" si="12"/>
        <v>0.330508474576271</v>
      </c>
      <c r="P250" s="12"/>
    </row>
    <row r="251" ht="33" customHeight="1" spans="1:16">
      <c r="A251" s="9">
        <v>248</v>
      </c>
      <c r="B251" s="12">
        <v>2025055458</v>
      </c>
      <c r="C251" s="26" t="s">
        <v>899</v>
      </c>
      <c r="D251" s="12">
        <v>2025</v>
      </c>
      <c r="E251" s="12" t="s">
        <v>883</v>
      </c>
      <c r="F251" s="11" t="s">
        <v>303</v>
      </c>
      <c r="G251" s="22">
        <v>76</v>
      </c>
      <c r="H251" s="22">
        <v>43.44</v>
      </c>
      <c r="I251" s="22">
        <v>60</v>
      </c>
      <c r="J251" s="22">
        <v>65</v>
      </c>
      <c r="K251" s="22">
        <v>65</v>
      </c>
      <c r="L251" s="27">
        <v>309.44</v>
      </c>
      <c r="M251" s="18">
        <f t="shared" si="13"/>
        <v>40</v>
      </c>
      <c r="N251" s="19">
        <v>118</v>
      </c>
      <c r="O251" s="20">
        <f t="shared" si="12"/>
        <v>0.338983050847458</v>
      </c>
      <c r="P251" s="12"/>
    </row>
    <row r="252" ht="33" customHeight="1" spans="1:16">
      <c r="A252" s="9">
        <v>249</v>
      </c>
      <c r="B252" s="12">
        <v>2025055459</v>
      </c>
      <c r="C252" s="26" t="s">
        <v>900</v>
      </c>
      <c r="D252" s="12">
        <v>2025</v>
      </c>
      <c r="E252" s="12" t="s">
        <v>883</v>
      </c>
      <c r="F252" s="11" t="s">
        <v>51</v>
      </c>
      <c r="G252" s="22">
        <v>81</v>
      </c>
      <c r="H252" s="22">
        <v>47.99</v>
      </c>
      <c r="I252" s="22">
        <v>60</v>
      </c>
      <c r="J252" s="22">
        <v>60</v>
      </c>
      <c r="K252" s="22">
        <v>60</v>
      </c>
      <c r="L252" s="27">
        <v>308.99</v>
      </c>
      <c r="M252" s="18">
        <f t="shared" si="13"/>
        <v>43</v>
      </c>
      <c r="N252" s="19">
        <v>118</v>
      </c>
      <c r="O252" s="20">
        <f t="shared" si="12"/>
        <v>0.364406779661017</v>
      </c>
      <c r="P252" s="12"/>
    </row>
    <row r="253" ht="33" customHeight="1" spans="1:16">
      <c r="A253" s="9">
        <v>250</v>
      </c>
      <c r="B253" s="12">
        <v>2025055461</v>
      </c>
      <c r="C253" s="26" t="s">
        <v>901</v>
      </c>
      <c r="D253" s="12">
        <v>2025</v>
      </c>
      <c r="E253" s="12" t="s">
        <v>883</v>
      </c>
      <c r="F253" s="11" t="s">
        <v>135</v>
      </c>
      <c r="G253" s="22">
        <v>78</v>
      </c>
      <c r="H253" s="22">
        <v>48.51</v>
      </c>
      <c r="I253" s="22">
        <v>60</v>
      </c>
      <c r="J253" s="22">
        <v>60</v>
      </c>
      <c r="K253" s="22">
        <v>62</v>
      </c>
      <c r="L253" s="27">
        <v>308.51</v>
      </c>
      <c r="M253" s="18">
        <f t="shared" si="13"/>
        <v>45</v>
      </c>
      <c r="N253" s="19">
        <v>118</v>
      </c>
      <c r="O253" s="20">
        <f t="shared" si="12"/>
        <v>0.38135593220339</v>
      </c>
      <c r="P253" s="12"/>
    </row>
    <row r="254" ht="33" customHeight="1" spans="1:16">
      <c r="A254" s="9">
        <v>251</v>
      </c>
      <c r="B254" s="12">
        <v>2025055449</v>
      </c>
      <c r="C254" s="26" t="s">
        <v>902</v>
      </c>
      <c r="D254" s="12">
        <v>2025</v>
      </c>
      <c r="E254" s="12" t="s">
        <v>883</v>
      </c>
      <c r="F254" s="11" t="s">
        <v>424</v>
      </c>
      <c r="G254" s="22">
        <v>80</v>
      </c>
      <c r="H254" s="22">
        <v>48.46</v>
      </c>
      <c r="I254" s="22">
        <v>60</v>
      </c>
      <c r="J254" s="22">
        <v>60</v>
      </c>
      <c r="K254" s="22">
        <v>60</v>
      </c>
      <c r="L254" s="27">
        <v>308.46</v>
      </c>
      <c r="M254" s="18">
        <f t="shared" si="13"/>
        <v>46</v>
      </c>
      <c r="N254" s="19">
        <v>118</v>
      </c>
      <c r="O254" s="20">
        <f t="shared" si="12"/>
        <v>0.389830508474576</v>
      </c>
      <c r="P254" s="12"/>
    </row>
    <row r="255" ht="33" customHeight="1" spans="1:16">
      <c r="A255" s="9">
        <v>252</v>
      </c>
      <c r="B255" s="12">
        <v>2025055439</v>
      </c>
      <c r="C255" s="26" t="s">
        <v>903</v>
      </c>
      <c r="D255" s="12">
        <v>2025</v>
      </c>
      <c r="E255" s="12" t="s">
        <v>883</v>
      </c>
      <c r="F255" s="11" t="s">
        <v>904</v>
      </c>
      <c r="G255" s="22">
        <v>80</v>
      </c>
      <c r="H255" s="22">
        <v>46.34</v>
      </c>
      <c r="I255" s="22">
        <v>60</v>
      </c>
      <c r="J255" s="22">
        <v>60</v>
      </c>
      <c r="K255" s="22">
        <v>62</v>
      </c>
      <c r="L255" s="27">
        <v>308.34</v>
      </c>
      <c r="M255" s="18">
        <f t="shared" si="13"/>
        <v>47</v>
      </c>
      <c r="N255" s="19">
        <v>118</v>
      </c>
      <c r="O255" s="20">
        <f t="shared" si="12"/>
        <v>0.398305084745763</v>
      </c>
      <c r="P255" s="12"/>
    </row>
    <row r="256" ht="33" customHeight="1" spans="1:16">
      <c r="A256" s="9">
        <v>253</v>
      </c>
      <c r="B256" s="12">
        <v>2025055466</v>
      </c>
      <c r="C256" s="26" t="s">
        <v>905</v>
      </c>
      <c r="D256" s="12">
        <v>2025</v>
      </c>
      <c r="E256" s="12" t="s">
        <v>883</v>
      </c>
      <c r="F256" s="11" t="s">
        <v>58</v>
      </c>
      <c r="G256" s="22">
        <v>80</v>
      </c>
      <c r="H256" s="22">
        <v>47.72</v>
      </c>
      <c r="I256" s="22">
        <v>60</v>
      </c>
      <c r="J256" s="22">
        <v>60</v>
      </c>
      <c r="K256" s="22">
        <v>60</v>
      </c>
      <c r="L256" s="27">
        <v>307.72</v>
      </c>
      <c r="M256" s="18">
        <f t="shared" si="13"/>
        <v>49</v>
      </c>
      <c r="N256" s="19">
        <v>118</v>
      </c>
      <c r="O256" s="20">
        <f t="shared" si="12"/>
        <v>0.415254237288136</v>
      </c>
      <c r="P256" s="12"/>
    </row>
    <row r="257" ht="33" customHeight="1" spans="1:16">
      <c r="A257" s="9">
        <v>254</v>
      </c>
      <c r="B257" s="12">
        <v>2025055435</v>
      </c>
      <c r="C257" s="26" t="s">
        <v>906</v>
      </c>
      <c r="D257" s="12">
        <v>2025</v>
      </c>
      <c r="E257" s="12" t="s">
        <v>883</v>
      </c>
      <c r="F257" s="11" t="s">
        <v>424</v>
      </c>
      <c r="G257" s="22">
        <v>80</v>
      </c>
      <c r="H257" s="22">
        <v>46.95</v>
      </c>
      <c r="I257" s="22">
        <v>60</v>
      </c>
      <c r="J257" s="22">
        <v>60</v>
      </c>
      <c r="K257" s="22">
        <v>60</v>
      </c>
      <c r="L257" s="27">
        <v>306.95</v>
      </c>
      <c r="M257" s="18">
        <f t="shared" si="13"/>
        <v>52</v>
      </c>
      <c r="N257" s="19">
        <v>118</v>
      </c>
      <c r="O257" s="20">
        <f t="shared" si="12"/>
        <v>0.440677966101695</v>
      </c>
      <c r="P257" s="12"/>
    </row>
    <row r="258" ht="33" customHeight="1" spans="1:16">
      <c r="A258" s="9">
        <v>255</v>
      </c>
      <c r="B258" s="12">
        <v>2025055451</v>
      </c>
      <c r="C258" s="26" t="s">
        <v>907</v>
      </c>
      <c r="D258" s="12">
        <v>2025</v>
      </c>
      <c r="E258" s="12" t="s">
        <v>883</v>
      </c>
      <c r="F258" s="11" t="s">
        <v>91</v>
      </c>
      <c r="G258" s="22">
        <v>80</v>
      </c>
      <c r="H258" s="22">
        <v>46.66</v>
      </c>
      <c r="I258" s="22">
        <v>60</v>
      </c>
      <c r="J258" s="22">
        <v>60</v>
      </c>
      <c r="K258" s="22">
        <v>60</v>
      </c>
      <c r="L258" s="27">
        <v>306.66</v>
      </c>
      <c r="M258" s="18">
        <f t="shared" si="13"/>
        <v>55</v>
      </c>
      <c r="N258" s="19">
        <v>118</v>
      </c>
      <c r="O258" s="20">
        <f t="shared" si="12"/>
        <v>0.466101694915254</v>
      </c>
      <c r="P258" s="12"/>
    </row>
    <row r="259" ht="33" customHeight="1" spans="1:16">
      <c r="A259" s="9">
        <v>256</v>
      </c>
      <c r="B259" s="12">
        <v>2025055462</v>
      </c>
      <c r="C259" s="26" t="s">
        <v>908</v>
      </c>
      <c r="D259" s="12">
        <v>2025</v>
      </c>
      <c r="E259" s="12" t="s">
        <v>883</v>
      </c>
      <c r="F259" s="11" t="s">
        <v>61</v>
      </c>
      <c r="G259" s="22">
        <v>80</v>
      </c>
      <c r="H259" s="22">
        <v>44.23</v>
      </c>
      <c r="I259" s="22">
        <v>60</v>
      </c>
      <c r="J259" s="22">
        <v>60</v>
      </c>
      <c r="K259" s="22">
        <v>62</v>
      </c>
      <c r="L259" s="27">
        <v>306.23</v>
      </c>
      <c r="M259" s="18">
        <f t="shared" si="13"/>
        <v>60</v>
      </c>
      <c r="N259" s="19">
        <v>118</v>
      </c>
      <c r="O259" s="20">
        <f t="shared" si="12"/>
        <v>0.508474576271186</v>
      </c>
      <c r="P259" s="12"/>
    </row>
    <row r="260" ht="33" customHeight="1" spans="1:16">
      <c r="A260" s="9">
        <v>257</v>
      </c>
      <c r="B260" s="12">
        <v>2025055468</v>
      </c>
      <c r="C260" s="26" t="s">
        <v>909</v>
      </c>
      <c r="D260" s="12">
        <v>2025</v>
      </c>
      <c r="E260" s="12" t="s">
        <v>883</v>
      </c>
      <c r="F260" s="11" t="s">
        <v>146</v>
      </c>
      <c r="G260" s="22">
        <v>80</v>
      </c>
      <c r="H260" s="22">
        <v>45.82</v>
      </c>
      <c r="I260" s="22">
        <v>60</v>
      </c>
      <c r="J260" s="22">
        <v>60</v>
      </c>
      <c r="K260" s="22">
        <v>60</v>
      </c>
      <c r="L260" s="27">
        <v>305.82</v>
      </c>
      <c r="M260" s="18">
        <f t="shared" si="13"/>
        <v>62</v>
      </c>
      <c r="N260" s="19">
        <v>118</v>
      </c>
      <c r="O260" s="20">
        <f t="shared" si="12"/>
        <v>0.525423728813559</v>
      </c>
      <c r="P260" s="12"/>
    </row>
    <row r="261" ht="33" customHeight="1" spans="1:16">
      <c r="A261" s="9">
        <v>258</v>
      </c>
      <c r="B261" s="12">
        <v>2025055463</v>
      </c>
      <c r="C261" s="26" t="s">
        <v>910</v>
      </c>
      <c r="D261" s="12">
        <v>2025</v>
      </c>
      <c r="E261" s="12" t="s">
        <v>883</v>
      </c>
      <c r="F261" s="11" t="s">
        <v>432</v>
      </c>
      <c r="G261" s="22">
        <v>80</v>
      </c>
      <c r="H261" s="22">
        <v>45.67</v>
      </c>
      <c r="I261" s="22">
        <v>60</v>
      </c>
      <c r="J261" s="22">
        <v>60</v>
      </c>
      <c r="K261" s="22">
        <v>60</v>
      </c>
      <c r="L261" s="27">
        <v>305.67</v>
      </c>
      <c r="M261" s="18">
        <f t="shared" si="13"/>
        <v>64</v>
      </c>
      <c r="N261" s="19">
        <v>118</v>
      </c>
      <c r="O261" s="20">
        <f t="shared" ref="O261:O290" si="14">(M261/N261)</f>
        <v>0.542372881355932</v>
      </c>
      <c r="P261" s="12"/>
    </row>
    <row r="262" ht="33" customHeight="1" spans="1:16">
      <c r="A262" s="9">
        <v>259</v>
      </c>
      <c r="B262" s="12">
        <v>2025055441</v>
      </c>
      <c r="C262" s="26" t="s">
        <v>911</v>
      </c>
      <c r="D262" s="12">
        <v>2025</v>
      </c>
      <c r="E262" s="12" t="s">
        <v>883</v>
      </c>
      <c r="F262" s="11" t="s">
        <v>151</v>
      </c>
      <c r="G262" s="22">
        <v>80</v>
      </c>
      <c r="H262" s="22">
        <v>43.35</v>
      </c>
      <c r="I262" s="22">
        <v>60</v>
      </c>
      <c r="J262" s="22">
        <v>60</v>
      </c>
      <c r="K262" s="22">
        <v>62</v>
      </c>
      <c r="L262" s="27">
        <v>305.35</v>
      </c>
      <c r="M262" s="18">
        <f t="shared" si="13"/>
        <v>66</v>
      </c>
      <c r="N262" s="19">
        <v>118</v>
      </c>
      <c r="O262" s="20">
        <f t="shared" si="14"/>
        <v>0.559322033898305</v>
      </c>
      <c r="P262" s="12"/>
    </row>
    <row r="263" ht="33" customHeight="1" spans="1:16">
      <c r="A263" s="9">
        <v>260</v>
      </c>
      <c r="B263" s="12">
        <v>2025055467</v>
      </c>
      <c r="C263" s="26" t="s">
        <v>912</v>
      </c>
      <c r="D263" s="12">
        <v>2025</v>
      </c>
      <c r="E263" s="12" t="s">
        <v>883</v>
      </c>
      <c r="F263" s="11" t="s">
        <v>58</v>
      </c>
      <c r="G263" s="22">
        <v>80</v>
      </c>
      <c r="H263" s="22">
        <v>45.16</v>
      </c>
      <c r="I263" s="22">
        <v>60</v>
      </c>
      <c r="J263" s="22">
        <v>60</v>
      </c>
      <c r="K263" s="22">
        <v>60</v>
      </c>
      <c r="L263" s="27">
        <v>305.16</v>
      </c>
      <c r="M263" s="18">
        <f t="shared" si="13"/>
        <v>67</v>
      </c>
      <c r="N263" s="19">
        <v>118</v>
      </c>
      <c r="O263" s="20">
        <f t="shared" si="14"/>
        <v>0.567796610169492</v>
      </c>
      <c r="P263" s="12"/>
    </row>
    <row r="264" ht="33" customHeight="1" spans="1:16">
      <c r="A264" s="9">
        <v>261</v>
      </c>
      <c r="B264" s="12">
        <v>2025055440</v>
      </c>
      <c r="C264" s="26" t="s">
        <v>913</v>
      </c>
      <c r="D264" s="12">
        <v>2025</v>
      </c>
      <c r="E264" s="12" t="s">
        <v>883</v>
      </c>
      <c r="F264" s="11" t="s">
        <v>70</v>
      </c>
      <c r="G264" s="22">
        <v>80</v>
      </c>
      <c r="H264" s="22">
        <v>44.57</v>
      </c>
      <c r="I264" s="22">
        <v>60</v>
      </c>
      <c r="J264" s="22">
        <v>60</v>
      </c>
      <c r="K264" s="22">
        <v>60</v>
      </c>
      <c r="L264" s="27">
        <v>304.57</v>
      </c>
      <c r="M264" s="18">
        <f t="shared" si="13"/>
        <v>69</v>
      </c>
      <c r="N264" s="19">
        <v>118</v>
      </c>
      <c r="O264" s="20">
        <f t="shared" si="14"/>
        <v>0.584745762711864</v>
      </c>
      <c r="P264" s="12"/>
    </row>
    <row r="265" ht="33" customHeight="1" spans="1:16">
      <c r="A265" s="9">
        <v>262</v>
      </c>
      <c r="B265" s="12">
        <v>2025055457</v>
      </c>
      <c r="C265" s="26" t="s">
        <v>914</v>
      </c>
      <c r="D265" s="12">
        <v>2025</v>
      </c>
      <c r="E265" s="12" t="s">
        <v>883</v>
      </c>
      <c r="F265" s="11" t="s">
        <v>22</v>
      </c>
      <c r="G265" s="22">
        <v>80</v>
      </c>
      <c r="H265" s="22">
        <v>44.41</v>
      </c>
      <c r="I265" s="22">
        <v>60</v>
      </c>
      <c r="J265" s="22">
        <v>60</v>
      </c>
      <c r="K265" s="22">
        <v>60</v>
      </c>
      <c r="L265" s="27">
        <v>304.41</v>
      </c>
      <c r="M265" s="18">
        <f t="shared" si="13"/>
        <v>71</v>
      </c>
      <c r="N265" s="19">
        <v>118</v>
      </c>
      <c r="O265" s="20">
        <f t="shared" si="14"/>
        <v>0.601694915254237</v>
      </c>
      <c r="P265" s="12"/>
    </row>
    <row r="266" ht="33" customHeight="1" spans="1:16">
      <c r="A266" s="9">
        <v>263</v>
      </c>
      <c r="B266" s="12">
        <v>2025055433</v>
      </c>
      <c r="C266" s="26" t="s">
        <v>915</v>
      </c>
      <c r="D266" s="12">
        <v>2025</v>
      </c>
      <c r="E266" s="12" t="s">
        <v>883</v>
      </c>
      <c r="F266" s="11" t="s">
        <v>409</v>
      </c>
      <c r="G266" s="22">
        <v>77</v>
      </c>
      <c r="H266" s="22">
        <v>44.76</v>
      </c>
      <c r="I266" s="22">
        <v>60</v>
      </c>
      <c r="J266" s="22">
        <v>60</v>
      </c>
      <c r="K266" s="22">
        <v>62</v>
      </c>
      <c r="L266" s="27">
        <v>303.76</v>
      </c>
      <c r="M266" s="18">
        <f t="shared" si="13"/>
        <v>75</v>
      </c>
      <c r="N266" s="19">
        <v>118</v>
      </c>
      <c r="O266" s="20">
        <f t="shared" si="14"/>
        <v>0.635593220338983</v>
      </c>
      <c r="P266" s="12"/>
    </row>
    <row r="267" ht="33" customHeight="1" spans="1:16">
      <c r="A267" s="9">
        <v>264</v>
      </c>
      <c r="B267" s="12">
        <v>2025055438</v>
      </c>
      <c r="C267" s="26" t="s">
        <v>916</v>
      </c>
      <c r="D267" s="12">
        <v>2025</v>
      </c>
      <c r="E267" s="12" t="s">
        <v>883</v>
      </c>
      <c r="F267" s="11" t="s">
        <v>398</v>
      </c>
      <c r="G267" s="22">
        <v>80</v>
      </c>
      <c r="H267" s="22">
        <v>43.58</v>
      </c>
      <c r="I267" s="22">
        <v>60</v>
      </c>
      <c r="J267" s="22">
        <v>60</v>
      </c>
      <c r="K267" s="22">
        <v>60</v>
      </c>
      <c r="L267" s="27">
        <v>303.58</v>
      </c>
      <c r="M267" s="18">
        <f t="shared" si="13"/>
        <v>76</v>
      </c>
      <c r="N267" s="19">
        <v>118</v>
      </c>
      <c r="O267" s="20">
        <f t="shared" si="14"/>
        <v>0.644067796610169</v>
      </c>
      <c r="P267" s="12"/>
    </row>
    <row r="268" ht="33" customHeight="1" spans="1:16">
      <c r="A268" s="9">
        <v>265</v>
      </c>
      <c r="B268" s="12">
        <v>2025055460</v>
      </c>
      <c r="C268" s="26" t="s">
        <v>917</v>
      </c>
      <c r="D268" s="12">
        <v>2025</v>
      </c>
      <c r="E268" s="12" t="s">
        <v>883</v>
      </c>
      <c r="F268" s="11" t="s">
        <v>79</v>
      </c>
      <c r="G268" s="22">
        <v>78</v>
      </c>
      <c r="H268" s="22">
        <v>44.18</v>
      </c>
      <c r="I268" s="22">
        <v>60</v>
      </c>
      <c r="J268" s="22">
        <v>60</v>
      </c>
      <c r="K268" s="22">
        <v>60</v>
      </c>
      <c r="L268" s="27">
        <v>302.18</v>
      </c>
      <c r="M268" s="18">
        <f t="shared" ref="M268:M299" si="15">_xlfn.RANK.EQ(L268,$L$235:$L$352,0)</f>
        <v>87</v>
      </c>
      <c r="N268" s="19">
        <v>118</v>
      </c>
      <c r="O268" s="20">
        <f t="shared" si="14"/>
        <v>0.73728813559322</v>
      </c>
      <c r="P268" s="12"/>
    </row>
    <row r="269" ht="33" customHeight="1" spans="1:16">
      <c r="A269" s="9">
        <v>266</v>
      </c>
      <c r="B269" s="12">
        <v>2025055450</v>
      </c>
      <c r="C269" s="26" t="s">
        <v>918</v>
      </c>
      <c r="D269" s="12">
        <v>2025</v>
      </c>
      <c r="E269" s="12" t="s">
        <v>883</v>
      </c>
      <c r="F269" s="11" t="s">
        <v>70</v>
      </c>
      <c r="G269" s="22">
        <v>80</v>
      </c>
      <c r="H269" s="22">
        <v>42.11</v>
      </c>
      <c r="I269" s="22">
        <v>60</v>
      </c>
      <c r="J269" s="22">
        <v>60</v>
      </c>
      <c r="K269" s="22">
        <v>60</v>
      </c>
      <c r="L269" s="27">
        <v>302.11</v>
      </c>
      <c r="M269" s="18">
        <f t="shared" si="15"/>
        <v>88</v>
      </c>
      <c r="N269" s="19">
        <v>118</v>
      </c>
      <c r="O269" s="20">
        <f t="shared" si="14"/>
        <v>0.745762711864407</v>
      </c>
      <c r="P269" s="12"/>
    </row>
    <row r="270" ht="33" customHeight="1" spans="1:16">
      <c r="A270" s="9">
        <v>267</v>
      </c>
      <c r="B270" s="12">
        <v>2025055445</v>
      </c>
      <c r="C270" s="26" t="s">
        <v>919</v>
      </c>
      <c r="D270" s="12">
        <v>2025</v>
      </c>
      <c r="E270" s="12" t="s">
        <v>883</v>
      </c>
      <c r="F270" s="11" t="s">
        <v>164</v>
      </c>
      <c r="G270" s="22">
        <v>77</v>
      </c>
      <c r="H270" s="22">
        <v>44.52</v>
      </c>
      <c r="I270" s="22">
        <v>60</v>
      </c>
      <c r="J270" s="22">
        <v>60</v>
      </c>
      <c r="K270" s="22">
        <v>60</v>
      </c>
      <c r="L270" s="27">
        <v>301.52</v>
      </c>
      <c r="M270" s="18">
        <f t="shared" si="15"/>
        <v>90</v>
      </c>
      <c r="N270" s="19">
        <v>118</v>
      </c>
      <c r="O270" s="20">
        <f t="shared" si="14"/>
        <v>0.76271186440678</v>
      </c>
      <c r="P270" s="12"/>
    </row>
    <row r="271" ht="33" customHeight="1" spans="1:16">
      <c r="A271" s="9">
        <v>268</v>
      </c>
      <c r="B271" s="12">
        <v>2025055448</v>
      </c>
      <c r="C271" s="26" t="s">
        <v>920</v>
      </c>
      <c r="D271" s="12">
        <v>2025</v>
      </c>
      <c r="E271" s="12" t="s">
        <v>883</v>
      </c>
      <c r="F271" s="11" t="s">
        <v>161</v>
      </c>
      <c r="G271" s="22">
        <v>75</v>
      </c>
      <c r="H271" s="22">
        <v>44.28</v>
      </c>
      <c r="I271" s="22">
        <v>60</v>
      </c>
      <c r="J271" s="22">
        <v>60</v>
      </c>
      <c r="K271" s="22">
        <v>62</v>
      </c>
      <c r="L271" s="27">
        <v>301.28</v>
      </c>
      <c r="M271" s="18">
        <f t="shared" si="15"/>
        <v>91</v>
      </c>
      <c r="N271" s="19">
        <v>118</v>
      </c>
      <c r="O271" s="20">
        <f t="shared" si="14"/>
        <v>0.771186440677966</v>
      </c>
      <c r="P271" s="12"/>
    </row>
    <row r="272" ht="33" customHeight="1" spans="1:16">
      <c r="A272" s="9">
        <v>269</v>
      </c>
      <c r="B272" s="12">
        <v>2025055465</v>
      </c>
      <c r="C272" s="26" t="s">
        <v>921</v>
      </c>
      <c r="D272" s="12">
        <v>2025</v>
      </c>
      <c r="E272" s="12" t="s">
        <v>883</v>
      </c>
      <c r="F272" s="11" t="s">
        <v>105</v>
      </c>
      <c r="G272" s="22">
        <v>78</v>
      </c>
      <c r="H272" s="22">
        <v>41.94</v>
      </c>
      <c r="I272" s="22">
        <v>60</v>
      </c>
      <c r="J272" s="22">
        <v>60</v>
      </c>
      <c r="K272" s="22">
        <v>60</v>
      </c>
      <c r="L272" s="27">
        <v>299.94</v>
      </c>
      <c r="M272" s="18">
        <f t="shared" si="15"/>
        <v>100</v>
      </c>
      <c r="N272" s="19">
        <v>118</v>
      </c>
      <c r="O272" s="20">
        <f t="shared" si="14"/>
        <v>0.847457627118644</v>
      </c>
      <c r="P272" s="12"/>
    </row>
    <row r="273" ht="33" customHeight="1" spans="1:16">
      <c r="A273" s="9">
        <v>270</v>
      </c>
      <c r="B273" s="12">
        <v>2025055455</v>
      </c>
      <c r="C273" s="26" t="s">
        <v>922</v>
      </c>
      <c r="D273" s="12">
        <v>2025</v>
      </c>
      <c r="E273" s="12" t="s">
        <v>883</v>
      </c>
      <c r="F273" s="11" t="s">
        <v>268</v>
      </c>
      <c r="G273" s="22">
        <v>78</v>
      </c>
      <c r="H273" s="22">
        <v>41.7</v>
      </c>
      <c r="I273" s="22">
        <v>60</v>
      </c>
      <c r="J273" s="22">
        <v>60</v>
      </c>
      <c r="K273" s="22">
        <v>60</v>
      </c>
      <c r="L273" s="27">
        <v>299.7</v>
      </c>
      <c r="M273" s="18">
        <f t="shared" si="15"/>
        <v>101</v>
      </c>
      <c r="N273" s="19">
        <v>118</v>
      </c>
      <c r="O273" s="20">
        <f t="shared" si="14"/>
        <v>0.855932203389831</v>
      </c>
      <c r="P273" s="12"/>
    </row>
    <row r="274" ht="33" customHeight="1" spans="1:16">
      <c r="A274" s="9">
        <v>271</v>
      </c>
      <c r="B274" s="12">
        <v>2025055454</v>
      </c>
      <c r="C274" s="26" t="s">
        <v>923</v>
      </c>
      <c r="D274" s="12">
        <v>2025</v>
      </c>
      <c r="E274" s="12" t="s">
        <v>883</v>
      </c>
      <c r="F274" s="11" t="s">
        <v>74</v>
      </c>
      <c r="G274" s="22">
        <v>76</v>
      </c>
      <c r="H274" s="22">
        <v>42.68</v>
      </c>
      <c r="I274" s="22">
        <v>60</v>
      </c>
      <c r="J274" s="22">
        <v>60</v>
      </c>
      <c r="K274" s="22">
        <v>60</v>
      </c>
      <c r="L274" s="27">
        <v>298.68</v>
      </c>
      <c r="M274" s="18">
        <f t="shared" si="15"/>
        <v>104</v>
      </c>
      <c r="N274" s="19">
        <v>118</v>
      </c>
      <c r="O274" s="20">
        <f t="shared" si="14"/>
        <v>0.88135593220339</v>
      </c>
      <c r="P274" s="12"/>
    </row>
    <row r="275" ht="33" customHeight="1" spans="1:16">
      <c r="A275" s="9">
        <v>272</v>
      </c>
      <c r="B275" s="12">
        <v>2025055446</v>
      </c>
      <c r="C275" s="26" t="s">
        <v>924</v>
      </c>
      <c r="D275" s="12">
        <v>2025</v>
      </c>
      <c r="E275" s="12" t="s">
        <v>883</v>
      </c>
      <c r="F275" s="11" t="s">
        <v>97</v>
      </c>
      <c r="G275" s="22">
        <v>70</v>
      </c>
      <c r="H275" s="22">
        <v>40.58</v>
      </c>
      <c r="I275" s="22">
        <v>60</v>
      </c>
      <c r="J275" s="22">
        <v>60</v>
      </c>
      <c r="K275" s="22">
        <v>60</v>
      </c>
      <c r="L275" s="27">
        <v>290.58</v>
      </c>
      <c r="M275" s="18">
        <f t="shared" si="15"/>
        <v>116</v>
      </c>
      <c r="N275" s="19">
        <v>118</v>
      </c>
      <c r="O275" s="20">
        <f t="shared" si="14"/>
        <v>0.983050847457627</v>
      </c>
      <c r="P275" s="12"/>
    </row>
    <row r="276" ht="33" customHeight="1" spans="1:16">
      <c r="A276" s="9">
        <v>273</v>
      </c>
      <c r="B276" s="12">
        <v>2025055477</v>
      </c>
      <c r="C276" s="11" t="s">
        <v>925</v>
      </c>
      <c r="D276" s="12" t="s">
        <v>926</v>
      </c>
      <c r="E276" s="12" t="s">
        <v>927</v>
      </c>
      <c r="F276" s="11" t="s">
        <v>224</v>
      </c>
      <c r="G276" s="22">
        <v>80</v>
      </c>
      <c r="H276" s="22">
        <v>51.82</v>
      </c>
      <c r="I276" s="22">
        <v>70</v>
      </c>
      <c r="J276" s="22">
        <v>67</v>
      </c>
      <c r="K276" s="22">
        <v>70</v>
      </c>
      <c r="L276" s="22">
        <v>338.82</v>
      </c>
      <c r="M276" s="18">
        <f t="shared" si="15"/>
        <v>4</v>
      </c>
      <c r="N276" s="19">
        <v>118</v>
      </c>
      <c r="O276" s="20">
        <f t="shared" si="14"/>
        <v>0.0338983050847458</v>
      </c>
      <c r="P276" s="12"/>
    </row>
    <row r="277" ht="33" customHeight="1" spans="1:16">
      <c r="A277" s="9">
        <v>274</v>
      </c>
      <c r="B277" s="12">
        <v>2025055499</v>
      </c>
      <c r="C277" s="11" t="s">
        <v>928</v>
      </c>
      <c r="D277" s="12" t="s">
        <v>926</v>
      </c>
      <c r="E277" s="12" t="s">
        <v>927</v>
      </c>
      <c r="F277" s="11" t="s">
        <v>164</v>
      </c>
      <c r="G277" s="22">
        <v>81</v>
      </c>
      <c r="H277" s="22">
        <v>51.25</v>
      </c>
      <c r="I277" s="22">
        <v>60</v>
      </c>
      <c r="J277" s="22">
        <v>63</v>
      </c>
      <c r="K277" s="22">
        <v>80</v>
      </c>
      <c r="L277" s="22">
        <v>335.25</v>
      </c>
      <c r="M277" s="18">
        <f t="shared" si="15"/>
        <v>7</v>
      </c>
      <c r="N277" s="19">
        <v>118</v>
      </c>
      <c r="O277" s="20">
        <f t="shared" si="14"/>
        <v>0.0593220338983051</v>
      </c>
      <c r="P277" s="12"/>
    </row>
    <row r="278" ht="33" customHeight="1" spans="1:16">
      <c r="A278" s="9">
        <v>275</v>
      </c>
      <c r="B278" s="12">
        <v>2025055495</v>
      </c>
      <c r="C278" s="11" t="s">
        <v>929</v>
      </c>
      <c r="D278" s="12" t="s">
        <v>926</v>
      </c>
      <c r="E278" s="12" t="s">
        <v>927</v>
      </c>
      <c r="F278" s="11" t="s">
        <v>508</v>
      </c>
      <c r="G278" s="22">
        <v>78</v>
      </c>
      <c r="H278" s="22">
        <v>50.77</v>
      </c>
      <c r="I278" s="22">
        <v>65</v>
      </c>
      <c r="J278" s="22">
        <v>65</v>
      </c>
      <c r="K278" s="22">
        <v>75</v>
      </c>
      <c r="L278" s="22">
        <v>333.77</v>
      </c>
      <c r="M278" s="18">
        <f t="shared" si="15"/>
        <v>9</v>
      </c>
      <c r="N278" s="19">
        <v>118</v>
      </c>
      <c r="O278" s="20">
        <f t="shared" si="14"/>
        <v>0.076271186440678</v>
      </c>
      <c r="P278" s="12"/>
    </row>
    <row r="279" ht="33" customHeight="1" spans="1:16">
      <c r="A279" s="9">
        <v>276</v>
      </c>
      <c r="B279" s="12">
        <v>2025055486</v>
      </c>
      <c r="C279" s="11" t="s">
        <v>930</v>
      </c>
      <c r="D279" s="12" t="s">
        <v>926</v>
      </c>
      <c r="E279" s="12" t="s">
        <v>927</v>
      </c>
      <c r="F279" s="11" t="s">
        <v>74</v>
      </c>
      <c r="G279" s="22">
        <v>79</v>
      </c>
      <c r="H279" s="22">
        <v>63.7</v>
      </c>
      <c r="I279" s="22">
        <v>60</v>
      </c>
      <c r="J279" s="22">
        <v>60</v>
      </c>
      <c r="K279" s="22">
        <v>70</v>
      </c>
      <c r="L279" s="22">
        <v>332.7</v>
      </c>
      <c r="M279" s="18">
        <f t="shared" si="15"/>
        <v>10</v>
      </c>
      <c r="N279" s="19">
        <v>118</v>
      </c>
      <c r="O279" s="20">
        <f t="shared" si="14"/>
        <v>0.0847457627118644</v>
      </c>
      <c r="P279" s="12"/>
    </row>
    <row r="280" ht="33" customHeight="1" spans="1:16">
      <c r="A280" s="9">
        <v>277</v>
      </c>
      <c r="B280" s="12">
        <v>2025055509</v>
      </c>
      <c r="C280" s="11" t="s">
        <v>931</v>
      </c>
      <c r="D280" s="12" t="s">
        <v>926</v>
      </c>
      <c r="E280" s="12" t="s">
        <v>927</v>
      </c>
      <c r="F280" s="22" t="s">
        <v>72</v>
      </c>
      <c r="G280" s="22">
        <v>88</v>
      </c>
      <c r="H280" s="22">
        <v>46.9</v>
      </c>
      <c r="I280" s="22">
        <v>60</v>
      </c>
      <c r="J280" s="22">
        <v>65</v>
      </c>
      <c r="K280" s="22">
        <v>72</v>
      </c>
      <c r="L280" s="22">
        <v>331.9</v>
      </c>
      <c r="M280" s="18">
        <f t="shared" si="15"/>
        <v>11</v>
      </c>
      <c r="N280" s="19">
        <v>118</v>
      </c>
      <c r="O280" s="20">
        <f t="shared" si="14"/>
        <v>0.0932203389830508</v>
      </c>
      <c r="P280" s="12"/>
    </row>
    <row r="281" ht="33" customHeight="1" spans="1:16">
      <c r="A281" s="9">
        <v>278</v>
      </c>
      <c r="B281" s="12">
        <v>2025055508</v>
      </c>
      <c r="C281" s="11" t="s">
        <v>932</v>
      </c>
      <c r="D281" s="12" t="s">
        <v>926</v>
      </c>
      <c r="E281" s="12" t="s">
        <v>927</v>
      </c>
      <c r="F281" s="11" t="s">
        <v>295</v>
      </c>
      <c r="G281" s="22">
        <v>83</v>
      </c>
      <c r="H281" s="22">
        <v>46.18</v>
      </c>
      <c r="I281" s="22">
        <v>60</v>
      </c>
      <c r="J281" s="22">
        <v>60</v>
      </c>
      <c r="K281" s="22">
        <v>77</v>
      </c>
      <c r="L281" s="22">
        <v>326.18</v>
      </c>
      <c r="M281" s="18">
        <f t="shared" si="15"/>
        <v>15</v>
      </c>
      <c r="N281" s="19">
        <v>118</v>
      </c>
      <c r="O281" s="20">
        <f t="shared" si="14"/>
        <v>0.127118644067797</v>
      </c>
      <c r="P281" s="12"/>
    </row>
    <row r="282" ht="33" customHeight="1" spans="1:16">
      <c r="A282" s="9">
        <v>279</v>
      </c>
      <c r="B282" s="12">
        <v>2025055511</v>
      </c>
      <c r="C282" s="11" t="s">
        <v>933</v>
      </c>
      <c r="D282" s="12" t="s">
        <v>926</v>
      </c>
      <c r="E282" s="12" t="s">
        <v>927</v>
      </c>
      <c r="F282" s="11" t="s">
        <v>63</v>
      </c>
      <c r="G282" s="22">
        <v>76</v>
      </c>
      <c r="H282" s="22">
        <v>48.87</v>
      </c>
      <c r="I282" s="22">
        <v>60</v>
      </c>
      <c r="J282" s="22">
        <v>60</v>
      </c>
      <c r="K282" s="22">
        <v>80</v>
      </c>
      <c r="L282" s="22">
        <v>324.87</v>
      </c>
      <c r="M282" s="18">
        <f t="shared" si="15"/>
        <v>18</v>
      </c>
      <c r="N282" s="19">
        <v>118</v>
      </c>
      <c r="O282" s="20">
        <f t="shared" si="14"/>
        <v>0.152542372881356</v>
      </c>
      <c r="P282" s="12"/>
    </row>
    <row r="283" ht="33" customHeight="1" spans="1:16">
      <c r="A283" s="9">
        <v>280</v>
      </c>
      <c r="B283" s="12">
        <v>2025055473</v>
      </c>
      <c r="C283" s="11" t="s">
        <v>934</v>
      </c>
      <c r="D283" s="12" t="s">
        <v>926</v>
      </c>
      <c r="E283" s="12" t="s">
        <v>927</v>
      </c>
      <c r="F283" s="11" t="s">
        <v>132</v>
      </c>
      <c r="G283" s="22">
        <v>81</v>
      </c>
      <c r="H283" s="22">
        <v>45.36</v>
      </c>
      <c r="I283" s="22">
        <v>65</v>
      </c>
      <c r="J283" s="22">
        <v>65</v>
      </c>
      <c r="K283" s="22">
        <v>65</v>
      </c>
      <c r="L283" s="22">
        <v>321.36</v>
      </c>
      <c r="M283" s="18">
        <f t="shared" si="15"/>
        <v>21</v>
      </c>
      <c r="N283" s="19">
        <v>118</v>
      </c>
      <c r="O283" s="20">
        <f t="shared" si="14"/>
        <v>0.177966101694915</v>
      </c>
      <c r="P283" s="12"/>
    </row>
    <row r="284" ht="33" customHeight="1" spans="1:16">
      <c r="A284" s="9">
        <v>281</v>
      </c>
      <c r="B284" s="12">
        <v>2025055494</v>
      </c>
      <c r="C284" s="11" t="s">
        <v>935</v>
      </c>
      <c r="D284" s="12" t="s">
        <v>926</v>
      </c>
      <c r="E284" s="12" t="s">
        <v>927</v>
      </c>
      <c r="F284" s="11" t="s">
        <v>46</v>
      </c>
      <c r="G284" s="22">
        <v>81</v>
      </c>
      <c r="H284" s="22">
        <v>46.56</v>
      </c>
      <c r="I284" s="22">
        <v>60</v>
      </c>
      <c r="J284" s="22">
        <v>60</v>
      </c>
      <c r="K284" s="22">
        <v>72</v>
      </c>
      <c r="L284" s="22">
        <v>319.56</v>
      </c>
      <c r="M284" s="18">
        <f t="shared" si="15"/>
        <v>24</v>
      </c>
      <c r="N284" s="19">
        <v>118</v>
      </c>
      <c r="O284" s="20">
        <f t="shared" si="14"/>
        <v>0.203389830508475</v>
      </c>
      <c r="P284" s="12"/>
    </row>
    <row r="285" ht="33" customHeight="1" spans="1:16">
      <c r="A285" s="9">
        <v>282</v>
      </c>
      <c r="B285" s="12">
        <v>2025055501</v>
      </c>
      <c r="C285" s="11" t="s">
        <v>936</v>
      </c>
      <c r="D285" s="12" t="s">
        <v>926</v>
      </c>
      <c r="E285" s="12" t="s">
        <v>927</v>
      </c>
      <c r="F285" s="11" t="s">
        <v>44</v>
      </c>
      <c r="G285" s="22">
        <v>81</v>
      </c>
      <c r="H285" s="22">
        <v>46.36</v>
      </c>
      <c r="I285" s="22">
        <v>60</v>
      </c>
      <c r="J285" s="22">
        <v>60</v>
      </c>
      <c r="K285" s="22">
        <v>72</v>
      </c>
      <c r="L285" s="22">
        <v>319.36</v>
      </c>
      <c r="M285" s="18">
        <f t="shared" si="15"/>
        <v>25</v>
      </c>
      <c r="N285" s="19">
        <v>118</v>
      </c>
      <c r="O285" s="20">
        <f t="shared" si="14"/>
        <v>0.211864406779661</v>
      </c>
      <c r="P285" s="12"/>
    </row>
    <row r="286" ht="33" customHeight="1" spans="1:16">
      <c r="A286" s="9">
        <v>283</v>
      </c>
      <c r="B286" s="12">
        <v>2025055505</v>
      </c>
      <c r="C286" s="11" t="s">
        <v>937</v>
      </c>
      <c r="D286" s="12" t="s">
        <v>926</v>
      </c>
      <c r="E286" s="12" t="s">
        <v>927</v>
      </c>
      <c r="F286" s="11" t="s">
        <v>416</v>
      </c>
      <c r="G286" s="22">
        <v>80</v>
      </c>
      <c r="H286" s="22">
        <v>48.75</v>
      </c>
      <c r="I286" s="22">
        <v>60</v>
      </c>
      <c r="J286" s="22">
        <v>60</v>
      </c>
      <c r="K286" s="22">
        <v>65</v>
      </c>
      <c r="L286" s="22">
        <v>313.75</v>
      </c>
      <c r="M286" s="18">
        <f t="shared" si="15"/>
        <v>32</v>
      </c>
      <c r="N286" s="19">
        <v>118</v>
      </c>
      <c r="O286" s="20">
        <f t="shared" si="14"/>
        <v>0.271186440677966</v>
      </c>
      <c r="P286" s="12"/>
    </row>
    <row r="287" ht="33" customHeight="1" spans="1:16">
      <c r="A287" s="9">
        <v>284</v>
      </c>
      <c r="B287" s="12">
        <v>2025055471</v>
      </c>
      <c r="C287" s="11" t="s">
        <v>938</v>
      </c>
      <c r="D287" s="12" t="s">
        <v>926</v>
      </c>
      <c r="E287" s="12" t="s">
        <v>927</v>
      </c>
      <c r="F287" s="11" t="s">
        <v>245</v>
      </c>
      <c r="G287" s="22">
        <v>80</v>
      </c>
      <c r="H287" s="22">
        <v>47.92</v>
      </c>
      <c r="I287" s="22">
        <v>60</v>
      </c>
      <c r="J287" s="22">
        <v>60</v>
      </c>
      <c r="K287" s="22">
        <v>62</v>
      </c>
      <c r="L287" s="22">
        <v>309.92</v>
      </c>
      <c r="M287" s="18">
        <f t="shared" si="15"/>
        <v>38</v>
      </c>
      <c r="N287" s="19">
        <v>118</v>
      </c>
      <c r="O287" s="20">
        <f t="shared" si="14"/>
        <v>0.322033898305085</v>
      </c>
      <c r="P287" s="12"/>
    </row>
    <row r="288" ht="33" customHeight="1" spans="1:16">
      <c r="A288" s="9">
        <v>285</v>
      </c>
      <c r="B288" s="12">
        <v>2025055489</v>
      </c>
      <c r="C288" s="11" t="s">
        <v>939</v>
      </c>
      <c r="D288" s="12" t="s">
        <v>926</v>
      </c>
      <c r="E288" s="12" t="s">
        <v>927</v>
      </c>
      <c r="F288" s="11" t="s">
        <v>154</v>
      </c>
      <c r="G288" s="22">
        <v>80</v>
      </c>
      <c r="H288" s="22">
        <v>49.3</v>
      </c>
      <c r="I288" s="22">
        <v>60</v>
      </c>
      <c r="J288" s="22">
        <v>60</v>
      </c>
      <c r="K288" s="22">
        <v>60</v>
      </c>
      <c r="L288" s="22">
        <v>309.3</v>
      </c>
      <c r="M288" s="18">
        <f t="shared" si="15"/>
        <v>41</v>
      </c>
      <c r="N288" s="19">
        <v>118</v>
      </c>
      <c r="O288" s="20">
        <f t="shared" si="14"/>
        <v>0.347457627118644</v>
      </c>
      <c r="P288" s="12"/>
    </row>
    <row r="289" ht="33" customHeight="1" spans="1:16">
      <c r="A289" s="9">
        <v>286</v>
      </c>
      <c r="B289" s="12">
        <v>2025055482</v>
      </c>
      <c r="C289" s="11" t="s">
        <v>940</v>
      </c>
      <c r="D289" s="12" t="s">
        <v>926</v>
      </c>
      <c r="E289" s="12" t="s">
        <v>927</v>
      </c>
      <c r="F289" s="11" t="s">
        <v>79</v>
      </c>
      <c r="G289" s="22">
        <v>76</v>
      </c>
      <c r="H289" s="22">
        <v>45.77</v>
      </c>
      <c r="I289" s="22">
        <v>60</v>
      </c>
      <c r="J289" s="22">
        <v>60</v>
      </c>
      <c r="K289" s="22">
        <v>67</v>
      </c>
      <c r="L289" s="22">
        <v>308.77</v>
      </c>
      <c r="M289" s="18">
        <f t="shared" si="15"/>
        <v>44</v>
      </c>
      <c r="N289" s="19">
        <v>118</v>
      </c>
      <c r="O289" s="20">
        <f t="shared" si="14"/>
        <v>0.372881355932203</v>
      </c>
      <c r="P289" s="12"/>
    </row>
    <row r="290" ht="33" customHeight="1" spans="1:16">
      <c r="A290" s="9">
        <v>287</v>
      </c>
      <c r="B290" s="12">
        <v>2025055487</v>
      </c>
      <c r="C290" s="11" t="s">
        <v>941</v>
      </c>
      <c r="D290" s="12" t="s">
        <v>926</v>
      </c>
      <c r="E290" s="12" t="s">
        <v>927</v>
      </c>
      <c r="F290" s="11" t="s">
        <v>49</v>
      </c>
      <c r="G290" s="22">
        <v>78</v>
      </c>
      <c r="H290" s="22">
        <v>48.56</v>
      </c>
      <c r="I290" s="22">
        <v>60</v>
      </c>
      <c r="J290" s="22">
        <v>60</v>
      </c>
      <c r="K290" s="22">
        <v>60</v>
      </c>
      <c r="L290" s="22">
        <v>306.56</v>
      </c>
      <c r="M290" s="18">
        <f t="shared" si="15"/>
        <v>56</v>
      </c>
      <c r="N290" s="19">
        <v>118</v>
      </c>
      <c r="O290" s="20">
        <f t="shared" si="14"/>
        <v>0.474576271186441</v>
      </c>
      <c r="P290" s="12"/>
    </row>
    <row r="291" ht="33" customHeight="1" spans="1:16">
      <c r="A291" s="9">
        <v>288</v>
      </c>
      <c r="B291" s="12">
        <v>2025055483</v>
      </c>
      <c r="C291" s="11" t="s">
        <v>942</v>
      </c>
      <c r="D291" s="12" t="s">
        <v>926</v>
      </c>
      <c r="E291" s="12" t="s">
        <v>927</v>
      </c>
      <c r="F291" s="11" t="s">
        <v>308</v>
      </c>
      <c r="G291" s="22">
        <v>78</v>
      </c>
      <c r="H291" s="22">
        <v>48.28</v>
      </c>
      <c r="I291" s="22">
        <v>60</v>
      </c>
      <c r="J291" s="22">
        <v>60</v>
      </c>
      <c r="K291" s="22">
        <v>60</v>
      </c>
      <c r="L291" s="22">
        <v>306.28</v>
      </c>
      <c r="M291" s="18">
        <f t="shared" si="15"/>
        <v>58</v>
      </c>
      <c r="N291" s="19">
        <v>118</v>
      </c>
      <c r="O291" s="20">
        <f t="shared" ref="O291:O322" si="16">(M291/N291)</f>
        <v>0.491525423728814</v>
      </c>
      <c r="P291" s="12"/>
    </row>
    <row r="292" ht="33" customHeight="1" spans="1:16">
      <c r="A292" s="9">
        <v>289</v>
      </c>
      <c r="B292" s="12">
        <v>2025055503</v>
      </c>
      <c r="C292" s="11" t="s">
        <v>943</v>
      </c>
      <c r="D292" s="12" t="s">
        <v>926</v>
      </c>
      <c r="E292" s="12" t="s">
        <v>927</v>
      </c>
      <c r="F292" s="11" t="s">
        <v>308</v>
      </c>
      <c r="G292" s="22">
        <v>78</v>
      </c>
      <c r="H292" s="22">
        <v>42.81</v>
      </c>
      <c r="I292" s="22">
        <v>60</v>
      </c>
      <c r="J292" s="22">
        <v>60</v>
      </c>
      <c r="K292" s="22">
        <v>65</v>
      </c>
      <c r="L292" s="22">
        <v>305.81</v>
      </c>
      <c r="M292" s="18">
        <f t="shared" si="15"/>
        <v>63</v>
      </c>
      <c r="N292" s="19">
        <v>118</v>
      </c>
      <c r="O292" s="20">
        <f t="shared" si="16"/>
        <v>0.533898305084746</v>
      </c>
      <c r="P292" s="12"/>
    </row>
    <row r="293" ht="33" customHeight="1" spans="1:16">
      <c r="A293" s="9">
        <v>290</v>
      </c>
      <c r="B293" s="12">
        <v>2025055502</v>
      </c>
      <c r="C293" s="11" t="s">
        <v>944</v>
      </c>
      <c r="D293" s="12" t="s">
        <v>926</v>
      </c>
      <c r="E293" s="12" t="s">
        <v>927</v>
      </c>
      <c r="F293" s="11" t="s">
        <v>472</v>
      </c>
      <c r="G293" s="22">
        <v>78</v>
      </c>
      <c r="H293" s="22">
        <v>47.39</v>
      </c>
      <c r="I293" s="22">
        <v>60</v>
      </c>
      <c r="J293" s="22">
        <v>60</v>
      </c>
      <c r="K293" s="22">
        <v>60</v>
      </c>
      <c r="L293" s="22">
        <v>305.39</v>
      </c>
      <c r="M293" s="18">
        <f t="shared" si="15"/>
        <v>65</v>
      </c>
      <c r="N293" s="19">
        <v>118</v>
      </c>
      <c r="O293" s="20">
        <f t="shared" si="16"/>
        <v>0.550847457627119</v>
      </c>
      <c r="P293" s="12"/>
    </row>
    <row r="294" ht="33" customHeight="1" spans="1:16">
      <c r="A294" s="9">
        <v>291</v>
      </c>
      <c r="B294" s="12">
        <v>2025055484</v>
      </c>
      <c r="C294" s="11" t="s">
        <v>945</v>
      </c>
      <c r="D294" s="12" t="s">
        <v>926</v>
      </c>
      <c r="E294" s="12" t="s">
        <v>927</v>
      </c>
      <c r="F294" s="11" t="s">
        <v>363</v>
      </c>
      <c r="G294" s="22">
        <v>80</v>
      </c>
      <c r="H294" s="22">
        <v>44.14</v>
      </c>
      <c r="I294" s="22">
        <v>60</v>
      </c>
      <c r="J294" s="22">
        <v>60</v>
      </c>
      <c r="K294" s="22">
        <v>60</v>
      </c>
      <c r="L294" s="22">
        <v>304.14</v>
      </c>
      <c r="M294" s="18">
        <f t="shared" si="15"/>
        <v>73</v>
      </c>
      <c r="N294" s="19">
        <v>118</v>
      </c>
      <c r="O294" s="20">
        <f t="shared" si="16"/>
        <v>0.61864406779661</v>
      </c>
      <c r="P294" s="12"/>
    </row>
    <row r="295" ht="33" customHeight="1" spans="1:16">
      <c r="A295" s="9">
        <v>292</v>
      </c>
      <c r="B295" s="12">
        <v>2025055488</v>
      </c>
      <c r="C295" s="11" t="s">
        <v>946</v>
      </c>
      <c r="D295" s="12" t="s">
        <v>926</v>
      </c>
      <c r="E295" s="12" t="s">
        <v>927</v>
      </c>
      <c r="F295" s="11" t="s">
        <v>157</v>
      </c>
      <c r="G295" s="22">
        <v>80</v>
      </c>
      <c r="H295" s="22">
        <v>44.13</v>
      </c>
      <c r="I295" s="22">
        <v>60</v>
      </c>
      <c r="J295" s="22">
        <v>60</v>
      </c>
      <c r="K295" s="22">
        <v>60</v>
      </c>
      <c r="L295" s="22">
        <v>304.13</v>
      </c>
      <c r="M295" s="18">
        <f t="shared" si="15"/>
        <v>74</v>
      </c>
      <c r="N295" s="19">
        <v>118</v>
      </c>
      <c r="O295" s="20">
        <f t="shared" si="16"/>
        <v>0.627118644067797</v>
      </c>
      <c r="P295" s="12"/>
    </row>
    <row r="296" ht="33" customHeight="1" spans="1:16">
      <c r="A296" s="9">
        <v>293</v>
      </c>
      <c r="B296" s="12">
        <v>2025055479</v>
      </c>
      <c r="C296" s="11" t="s">
        <v>947</v>
      </c>
      <c r="D296" s="12" t="s">
        <v>926</v>
      </c>
      <c r="E296" s="12" t="s">
        <v>927</v>
      </c>
      <c r="F296" s="11" t="s">
        <v>109</v>
      </c>
      <c r="G296" s="22">
        <v>78</v>
      </c>
      <c r="H296" s="22">
        <v>45.56</v>
      </c>
      <c r="I296" s="22">
        <v>60</v>
      </c>
      <c r="J296" s="22">
        <v>60</v>
      </c>
      <c r="K296" s="22">
        <v>60</v>
      </c>
      <c r="L296" s="22">
        <v>303.56</v>
      </c>
      <c r="M296" s="18">
        <f t="shared" si="15"/>
        <v>77</v>
      </c>
      <c r="N296" s="19">
        <v>118</v>
      </c>
      <c r="O296" s="20">
        <f t="shared" si="16"/>
        <v>0.652542372881356</v>
      </c>
      <c r="P296" s="12"/>
    </row>
    <row r="297" ht="33" customHeight="1" spans="1:16">
      <c r="A297" s="9">
        <v>294</v>
      </c>
      <c r="B297" s="12">
        <v>2025055474</v>
      </c>
      <c r="C297" s="11" t="s">
        <v>948</v>
      </c>
      <c r="D297" s="12" t="s">
        <v>926</v>
      </c>
      <c r="E297" s="12" t="s">
        <v>927</v>
      </c>
      <c r="F297" s="11" t="s">
        <v>30</v>
      </c>
      <c r="G297" s="22">
        <v>80</v>
      </c>
      <c r="H297" s="22">
        <v>43.38</v>
      </c>
      <c r="I297" s="22">
        <v>60</v>
      </c>
      <c r="J297" s="22">
        <v>60</v>
      </c>
      <c r="K297" s="22">
        <v>60</v>
      </c>
      <c r="L297" s="22">
        <v>303.38</v>
      </c>
      <c r="M297" s="18">
        <f t="shared" si="15"/>
        <v>78</v>
      </c>
      <c r="N297" s="19">
        <v>118</v>
      </c>
      <c r="O297" s="20">
        <f t="shared" si="16"/>
        <v>0.661016949152542</v>
      </c>
      <c r="P297" s="12"/>
    </row>
    <row r="298" ht="33" customHeight="1" spans="1:16">
      <c r="A298" s="9">
        <v>295</v>
      </c>
      <c r="B298" s="12">
        <v>2025055480</v>
      </c>
      <c r="C298" s="11" t="s">
        <v>949</v>
      </c>
      <c r="D298" s="12" t="s">
        <v>926</v>
      </c>
      <c r="E298" s="12" t="s">
        <v>927</v>
      </c>
      <c r="F298" s="11" t="s">
        <v>35</v>
      </c>
      <c r="G298" s="22">
        <v>78</v>
      </c>
      <c r="H298" s="22">
        <v>45.16</v>
      </c>
      <c r="I298" s="22">
        <v>60</v>
      </c>
      <c r="J298" s="22">
        <v>60</v>
      </c>
      <c r="K298" s="22">
        <v>60</v>
      </c>
      <c r="L298" s="22">
        <v>303.16</v>
      </c>
      <c r="M298" s="18">
        <f t="shared" si="15"/>
        <v>79</v>
      </c>
      <c r="N298" s="19">
        <v>118</v>
      </c>
      <c r="O298" s="20">
        <f t="shared" si="16"/>
        <v>0.669491525423729</v>
      </c>
      <c r="P298" s="12"/>
    </row>
    <row r="299" ht="33" customHeight="1" spans="1:16">
      <c r="A299" s="9">
        <v>296</v>
      </c>
      <c r="B299" s="12">
        <v>2025055476</v>
      </c>
      <c r="C299" s="11" t="s">
        <v>950</v>
      </c>
      <c r="D299" s="12" t="s">
        <v>926</v>
      </c>
      <c r="E299" s="12" t="s">
        <v>927</v>
      </c>
      <c r="F299" s="11" t="s">
        <v>42</v>
      </c>
      <c r="G299" s="22">
        <v>80</v>
      </c>
      <c r="H299" s="22">
        <v>42.99</v>
      </c>
      <c r="I299" s="22">
        <v>60</v>
      </c>
      <c r="J299" s="22">
        <v>60</v>
      </c>
      <c r="K299" s="22">
        <v>60</v>
      </c>
      <c r="L299" s="22">
        <v>302.99</v>
      </c>
      <c r="M299" s="18">
        <f t="shared" si="15"/>
        <v>81</v>
      </c>
      <c r="N299" s="19">
        <v>118</v>
      </c>
      <c r="O299" s="20">
        <f t="shared" si="16"/>
        <v>0.686440677966102</v>
      </c>
      <c r="P299" s="12"/>
    </row>
    <row r="300" ht="33" customHeight="1" spans="1:16">
      <c r="A300" s="9">
        <v>297</v>
      </c>
      <c r="B300" s="12">
        <v>2025055481</v>
      </c>
      <c r="C300" s="11" t="s">
        <v>951</v>
      </c>
      <c r="D300" s="12" t="s">
        <v>926</v>
      </c>
      <c r="E300" s="12" t="s">
        <v>927</v>
      </c>
      <c r="F300" s="11" t="s">
        <v>295</v>
      </c>
      <c r="G300" s="22">
        <v>79</v>
      </c>
      <c r="H300" s="22">
        <v>43.82</v>
      </c>
      <c r="I300" s="22">
        <v>60</v>
      </c>
      <c r="J300" s="22">
        <v>60</v>
      </c>
      <c r="K300" s="22">
        <v>60</v>
      </c>
      <c r="L300" s="22">
        <v>302.82</v>
      </c>
      <c r="M300" s="18">
        <f t="shared" ref="M300:M331" si="17">_xlfn.RANK.EQ(L300,$L$235:$L$352,0)</f>
        <v>82</v>
      </c>
      <c r="N300" s="19">
        <v>118</v>
      </c>
      <c r="O300" s="20">
        <f t="shared" si="16"/>
        <v>0.694915254237288</v>
      </c>
      <c r="P300" s="12"/>
    </row>
    <row r="301" ht="33" customHeight="1" spans="1:16">
      <c r="A301" s="9">
        <v>298</v>
      </c>
      <c r="B301" s="12">
        <v>2025055490</v>
      </c>
      <c r="C301" s="11" t="s">
        <v>952</v>
      </c>
      <c r="D301" s="12" t="s">
        <v>926</v>
      </c>
      <c r="E301" s="12" t="s">
        <v>927</v>
      </c>
      <c r="F301" s="11" t="s">
        <v>274</v>
      </c>
      <c r="G301" s="22">
        <v>76</v>
      </c>
      <c r="H301" s="22">
        <v>46.81</v>
      </c>
      <c r="I301" s="22">
        <v>60</v>
      </c>
      <c r="J301" s="22">
        <v>60</v>
      </c>
      <c r="K301" s="22">
        <v>60</v>
      </c>
      <c r="L301" s="22">
        <v>302.81</v>
      </c>
      <c r="M301" s="18">
        <f t="shared" si="17"/>
        <v>83</v>
      </c>
      <c r="N301" s="19">
        <v>118</v>
      </c>
      <c r="O301" s="20">
        <f t="shared" si="16"/>
        <v>0.703389830508475</v>
      </c>
      <c r="P301" s="12"/>
    </row>
    <row r="302" ht="33" customHeight="1" spans="1:16">
      <c r="A302" s="9">
        <v>299</v>
      </c>
      <c r="B302" s="12">
        <v>2025055496</v>
      </c>
      <c r="C302" s="11" t="s">
        <v>953</v>
      </c>
      <c r="D302" s="12" t="s">
        <v>926</v>
      </c>
      <c r="E302" s="12" t="s">
        <v>927</v>
      </c>
      <c r="F302" s="11" t="s">
        <v>559</v>
      </c>
      <c r="G302" s="22">
        <v>76</v>
      </c>
      <c r="H302" s="22">
        <v>44.8</v>
      </c>
      <c r="I302" s="22">
        <v>60</v>
      </c>
      <c r="J302" s="22">
        <v>61.5</v>
      </c>
      <c r="K302" s="22">
        <v>60</v>
      </c>
      <c r="L302" s="22">
        <v>302.3</v>
      </c>
      <c r="M302" s="18">
        <f t="shared" si="17"/>
        <v>85</v>
      </c>
      <c r="N302" s="19">
        <v>118</v>
      </c>
      <c r="O302" s="20">
        <f t="shared" si="16"/>
        <v>0.720338983050847</v>
      </c>
      <c r="P302" s="12"/>
    </row>
    <row r="303" ht="33" customHeight="1" spans="1:16">
      <c r="A303" s="9">
        <v>300</v>
      </c>
      <c r="B303" s="12">
        <v>2025055500</v>
      </c>
      <c r="C303" s="11" t="s">
        <v>954</v>
      </c>
      <c r="D303" s="12" t="s">
        <v>926</v>
      </c>
      <c r="E303" s="12" t="s">
        <v>927</v>
      </c>
      <c r="F303" s="11" t="s">
        <v>300</v>
      </c>
      <c r="G303" s="22">
        <v>78</v>
      </c>
      <c r="H303" s="22">
        <v>43.57</v>
      </c>
      <c r="I303" s="22">
        <v>60</v>
      </c>
      <c r="J303" s="22">
        <v>60</v>
      </c>
      <c r="K303" s="22">
        <v>60</v>
      </c>
      <c r="L303" s="22">
        <v>301.57</v>
      </c>
      <c r="M303" s="18">
        <f t="shared" si="17"/>
        <v>89</v>
      </c>
      <c r="N303" s="19">
        <v>118</v>
      </c>
      <c r="O303" s="20">
        <f t="shared" si="16"/>
        <v>0.754237288135593</v>
      </c>
      <c r="P303" s="12"/>
    </row>
    <row r="304" ht="33" customHeight="1" spans="1:16">
      <c r="A304" s="9">
        <v>301</v>
      </c>
      <c r="B304" s="12">
        <v>2025055492</v>
      </c>
      <c r="C304" s="11" t="s">
        <v>955</v>
      </c>
      <c r="D304" s="12" t="s">
        <v>926</v>
      </c>
      <c r="E304" s="12" t="s">
        <v>927</v>
      </c>
      <c r="F304" s="11" t="s">
        <v>35</v>
      </c>
      <c r="G304" s="22">
        <v>80</v>
      </c>
      <c r="H304" s="22">
        <v>40.92</v>
      </c>
      <c r="I304" s="22">
        <v>60</v>
      </c>
      <c r="J304" s="22">
        <v>60</v>
      </c>
      <c r="K304" s="22">
        <v>60</v>
      </c>
      <c r="L304" s="22">
        <v>300.92</v>
      </c>
      <c r="M304" s="18">
        <f t="shared" si="17"/>
        <v>94</v>
      </c>
      <c r="N304" s="19">
        <v>118</v>
      </c>
      <c r="O304" s="20">
        <f t="shared" si="16"/>
        <v>0.796610169491525</v>
      </c>
      <c r="P304" s="12"/>
    </row>
    <row r="305" ht="33" customHeight="1" spans="1:16">
      <c r="A305" s="9">
        <v>302</v>
      </c>
      <c r="B305" s="12">
        <v>2025055491</v>
      </c>
      <c r="C305" s="11" t="s">
        <v>956</v>
      </c>
      <c r="D305" s="12" t="s">
        <v>926</v>
      </c>
      <c r="E305" s="12" t="s">
        <v>927</v>
      </c>
      <c r="F305" s="11" t="s">
        <v>33</v>
      </c>
      <c r="G305" s="22">
        <v>76</v>
      </c>
      <c r="H305" s="22">
        <v>44.23</v>
      </c>
      <c r="I305" s="22">
        <v>60</v>
      </c>
      <c r="J305" s="22">
        <v>60</v>
      </c>
      <c r="K305" s="22">
        <v>60</v>
      </c>
      <c r="L305" s="22">
        <v>300.23</v>
      </c>
      <c r="M305" s="18">
        <f t="shared" si="17"/>
        <v>96</v>
      </c>
      <c r="N305" s="19">
        <v>118</v>
      </c>
      <c r="O305" s="20">
        <f t="shared" si="16"/>
        <v>0.813559322033898</v>
      </c>
      <c r="P305" s="12"/>
    </row>
    <row r="306" ht="33" customHeight="1" spans="1:16">
      <c r="A306" s="9">
        <v>303</v>
      </c>
      <c r="B306" s="12">
        <v>2025055497</v>
      </c>
      <c r="C306" s="11" t="s">
        <v>957</v>
      </c>
      <c r="D306" s="12" t="s">
        <v>926</v>
      </c>
      <c r="E306" s="12" t="s">
        <v>927</v>
      </c>
      <c r="F306" s="11" t="s">
        <v>42</v>
      </c>
      <c r="G306" s="22">
        <v>76</v>
      </c>
      <c r="H306" s="22">
        <v>44.15</v>
      </c>
      <c r="I306" s="22">
        <v>60</v>
      </c>
      <c r="J306" s="22">
        <v>60</v>
      </c>
      <c r="K306" s="22">
        <v>60</v>
      </c>
      <c r="L306" s="22">
        <v>300.15</v>
      </c>
      <c r="M306" s="18">
        <f t="shared" si="17"/>
        <v>98</v>
      </c>
      <c r="N306" s="19">
        <v>118</v>
      </c>
      <c r="O306" s="20">
        <f t="shared" si="16"/>
        <v>0.830508474576271</v>
      </c>
      <c r="P306" s="12"/>
    </row>
    <row r="307" ht="33" customHeight="1" spans="1:16">
      <c r="A307" s="9">
        <v>304</v>
      </c>
      <c r="B307" s="12">
        <v>2025055510</v>
      </c>
      <c r="C307" s="11" t="s">
        <v>958</v>
      </c>
      <c r="D307" s="12" t="s">
        <v>926</v>
      </c>
      <c r="E307" s="12" t="s">
        <v>927</v>
      </c>
      <c r="F307" s="11" t="s">
        <v>549</v>
      </c>
      <c r="G307" s="22">
        <v>76</v>
      </c>
      <c r="H307" s="22">
        <v>44.15</v>
      </c>
      <c r="I307" s="22">
        <v>60</v>
      </c>
      <c r="J307" s="22">
        <v>60</v>
      </c>
      <c r="K307" s="22">
        <v>60</v>
      </c>
      <c r="L307" s="22">
        <v>300.15</v>
      </c>
      <c r="M307" s="18">
        <f t="shared" si="17"/>
        <v>98</v>
      </c>
      <c r="N307" s="19">
        <v>118</v>
      </c>
      <c r="O307" s="20">
        <f t="shared" si="16"/>
        <v>0.830508474576271</v>
      </c>
      <c r="P307" s="12"/>
    </row>
    <row r="308" ht="33" customHeight="1" spans="1:16">
      <c r="A308" s="9">
        <v>305</v>
      </c>
      <c r="B308" s="12">
        <v>2025055478</v>
      </c>
      <c r="C308" s="11" t="s">
        <v>959</v>
      </c>
      <c r="D308" s="12" t="s">
        <v>926</v>
      </c>
      <c r="E308" s="12" t="s">
        <v>927</v>
      </c>
      <c r="F308" s="11" t="s">
        <v>164</v>
      </c>
      <c r="G308" s="22">
        <v>74</v>
      </c>
      <c r="H308" s="22">
        <v>43.03</v>
      </c>
      <c r="I308" s="22">
        <v>60</v>
      </c>
      <c r="J308" s="22">
        <v>60</v>
      </c>
      <c r="K308" s="22">
        <v>60</v>
      </c>
      <c r="L308" s="22">
        <v>297.03</v>
      </c>
      <c r="M308" s="18">
        <f t="shared" si="17"/>
        <v>109</v>
      </c>
      <c r="N308" s="19">
        <v>118</v>
      </c>
      <c r="O308" s="20">
        <f t="shared" si="16"/>
        <v>0.923728813559322</v>
      </c>
      <c r="P308" s="12"/>
    </row>
    <row r="309" ht="33" customHeight="1" spans="1:16">
      <c r="A309" s="9">
        <v>306</v>
      </c>
      <c r="B309" s="12">
        <v>2025055512</v>
      </c>
      <c r="C309" s="11" t="s">
        <v>960</v>
      </c>
      <c r="D309" s="12" t="s">
        <v>926</v>
      </c>
      <c r="E309" s="12" t="s">
        <v>927</v>
      </c>
      <c r="F309" s="11" t="s">
        <v>272</v>
      </c>
      <c r="G309" s="22">
        <v>72</v>
      </c>
      <c r="H309" s="22">
        <v>44.38</v>
      </c>
      <c r="I309" s="22">
        <v>60</v>
      </c>
      <c r="J309" s="22">
        <v>60</v>
      </c>
      <c r="K309" s="22">
        <v>60</v>
      </c>
      <c r="L309" s="22">
        <v>296.38</v>
      </c>
      <c r="M309" s="18">
        <f t="shared" si="17"/>
        <v>111</v>
      </c>
      <c r="N309" s="19">
        <v>118</v>
      </c>
      <c r="O309" s="20">
        <f t="shared" si="16"/>
        <v>0.940677966101695</v>
      </c>
      <c r="P309" s="12"/>
    </row>
    <row r="310" ht="33" customHeight="1" spans="1:16">
      <c r="A310" s="9">
        <v>307</v>
      </c>
      <c r="B310" s="12">
        <v>2025055504</v>
      </c>
      <c r="C310" s="11" t="s">
        <v>961</v>
      </c>
      <c r="D310" s="12" t="s">
        <v>926</v>
      </c>
      <c r="E310" s="12" t="s">
        <v>927</v>
      </c>
      <c r="F310" s="11" t="s">
        <v>962</v>
      </c>
      <c r="G310" s="22">
        <v>72</v>
      </c>
      <c r="H310" s="22">
        <v>43.13</v>
      </c>
      <c r="I310" s="22">
        <v>60</v>
      </c>
      <c r="J310" s="22">
        <v>60</v>
      </c>
      <c r="K310" s="22">
        <v>60</v>
      </c>
      <c r="L310" s="22">
        <v>295.13</v>
      </c>
      <c r="M310" s="18">
        <f t="shared" si="17"/>
        <v>113</v>
      </c>
      <c r="N310" s="19">
        <v>118</v>
      </c>
      <c r="O310" s="20">
        <f t="shared" si="16"/>
        <v>0.957627118644068</v>
      </c>
      <c r="P310" s="12"/>
    </row>
    <row r="311" ht="33" customHeight="1" spans="1:16">
      <c r="A311" s="9">
        <v>308</v>
      </c>
      <c r="B311" s="12">
        <v>2025055472</v>
      </c>
      <c r="C311" s="11" t="s">
        <v>963</v>
      </c>
      <c r="D311" s="12" t="s">
        <v>926</v>
      </c>
      <c r="E311" s="12" t="s">
        <v>927</v>
      </c>
      <c r="F311" s="11" t="s">
        <v>303</v>
      </c>
      <c r="G311" s="22">
        <v>70</v>
      </c>
      <c r="H311" s="22">
        <v>40.25</v>
      </c>
      <c r="I311" s="22">
        <v>60</v>
      </c>
      <c r="J311" s="22">
        <v>60</v>
      </c>
      <c r="K311" s="22">
        <v>60</v>
      </c>
      <c r="L311" s="22">
        <v>290.25</v>
      </c>
      <c r="M311" s="18">
        <f t="shared" si="17"/>
        <v>117</v>
      </c>
      <c r="N311" s="19">
        <v>118</v>
      </c>
      <c r="O311" s="20">
        <f t="shared" si="16"/>
        <v>0.991525423728814</v>
      </c>
      <c r="P311" s="12"/>
    </row>
    <row r="312" ht="33" customHeight="1" spans="1:16">
      <c r="A312" s="9">
        <v>309</v>
      </c>
      <c r="B312" s="12">
        <v>2025055543</v>
      </c>
      <c r="C312" s="11" t="s">
        <v>964</v>
      </c>
      <c r="D312" s="12">
        <v>2025</v>
      </c>
      <c r="E312" s="12" t="s">
        <v>965</v>
      </c>
      <c r="F312" s="11" t="s">
        <v>207</v>
      </c>
      <c r="G312" s="22">
        <v>83</v>
      </c>
      <c r="H312" s="22">
        <v>53.3</v>
      </c>
      <c r="I312" s="22">
        <v>80</v>
      </c>
      <c r="J312" s="13">
        <v>70</v>
      </c>
      <c r="K312" s="13">
        <v>70</v>
      </c>
      <c r="L312" s="22">
        <v>356.3</v>
      </c>
      <c r="M312" s="18">
        <f t="shared" si="17"/>
        <v>2</v>
      </c>
      <c r="N312" s="19">
        <v>118</v>
      </c>
      <c r="O312" s="20">
        <f t="shared" si="16"/>
        <v>0.0169491525423729</v>
      </c>
      <c r="P312" s="12"/>
    </row>
    <row r="313" ht="33" customHeight="1" spans="1:16">
      <c r="A313" s="9">
        <v>310</v>
      </c>
      <c r="B313" s="12">
        <v>2025055515</v>
      </c>
      <c r="C313" s="11" t="s">
        <v>966</v>
      </c>
      <c r="D313" s="12">
        <v>2025</v>
      </c>
      <c r="E313" s="12" t="s">
        <v>965</v>
      </c>
      <c r="F313" s="11" t="s">
        <v>22</v>
      </c>
      <c r="G313" s="22">
        <v>79</v>
      </c>
      <c r="H313" s="22">
        <v>45.92</v>
      </c>
      <c r="I313" s="22">
        <v>70</v>
      </c>
      <c r="J313" s="13">
        <v>60</v>
      </c>
      <c r="K313" s="13">
        <v>80</v>
      </c>
      <c r="L313" s="22">
        <v>334.92</v>
      </c>
      <c r="M313" s="18">
        <f t="shared" si="17"/>
        <v>8</v>
      </c>
      <c r="N313" s="19">
        <v>118</v>
      </c>
      <c r="O313" s="20">
        <f t="shared" si="16"/>
        <v>0.0677966101694915</v>
      </c>
      <c r="P313" s="12"/>
    </row>
    <row r="314" ht="33" customHeight="1" spans="1:16">
      <c r="A314" s="9">
        <v>311</v>
      </c>
      <c r="B314" s="12">
        <v>2025055541</v>
      </c>
      <c r="C314" s="11" t="s">
        <v>300</v>
      </c>
      <c r="D314" s="12">
        <v>2025</v>
      </c>
      <c r="E314" s="12" t="s">
        <v>965</v>
      </c>
      <c r="F314" s="11" t="s">
        <v>546</v>
      </c>
      <c r="G314" s="22">
        <v>80</v>
      </c>
      <c r="H314" s="22">
        <v>51.76</v>
      </c>
      <c r="I314" s="22">
        <v>60</v>
      </c>
      <c r="J314" s="22">
        <v>60</v>
      </c>
      <c r="K314" s="22">
        <v>80</v>
      </c>
      <c r="L314" s="22">
        <v>331.76</v>
      </c>
      <c r="M314" s="18">
        <f t="shared" si="17"/>
        <v>12</v>
      </c>
      <c r="N314" s="19">
        <v>118</v>
      </c>
      <c r="O314" s="20">
        <f t="shared" si="16"/>
        <v>0.101694915254237</v>
      </c>
      <c r="P314" s="12"/>
    </row>
    <row r="315" ht="33" customHeight="1" spans="1:16">
      <c r="A315" s="9">
        <v>312</v>
      </c>
      <c r="B315" s="12">
        <v>2025055526</v>
      </c>
      <c r="C315" s="11" t="s">
        <v>967</v>
      </c>
      <c r="D315" s="12">
        <v>2025</v>
      </c>
      <c r="E315" s="12" t="s">
        <v>965</v>
      </c>
      <c r="F315" s="11" t="s">
        <v>326</v>
      </c>
      <c r="G315" s="22">
        <v>80</v>
      </c>
      <c r="H315" s="22">
        <v>49.61</v>
      </c>
      <c r="I315" s="22">
        <v>70</v>
      </c>
      <c r="J315" s="22">
        <v>70</v>
      </c>
      <c r="K315" s="22">
        <v>60</v>
      </c>
      <c r="L315" s="22">
        <v>329.61</v>
      </c>
      <c r="M315" s="18">
        <f t="shared" si="17"/>
        <v>13</v>
      </c>
      <c r="N315" s="19">
        <v>118</v>
      </c>
      <c r="O315" s="20">
        <f t="shared" si="16"/>
        <v>0.110169491525424</v>
      </c>
      <c r="P315" s="12"/>
    </row>
    <row r="316" ht="33" customHeight="1" spans="1:16">
      <c r="A316" s="9">
        <v>313</v>
      </c>
      <c r="B316" s="12">
        <v>2025055537</v>
      </c>
      <c r="C316" s="11" t="s">
        <v>968</v>
      </c>
      <c r="D316" s="12">
        <v>2025</v>
      </c>
      <c r="E316" s="12" t="s">
        <v>965</v>
      </c>
      <c r="F316" s="11" t="s">
        <v>77</v>
      </c>
      <c r="G316" s="22">
        <v>80</v>
      </c>
      <c r="H316" s="22">
        <v>41.4</v>
      </c>
      <c r="I316" s="22">
        <v>84</v>
      </c>
      <c r="J316" s="13">
        <v>60</v>
      </c>
      <c r="K316" s="13">
        <v>60</v>
      </c>
      <c r="L316" s="22">
        <v>325.4</v>
      </c>
      <c r="M316" s="18">
        <f t="shared" si="17"/>
        <v>16</v>
      </c>
      <c r="N316" s="19">
        <v>118</v>
      </c>
      <c r="O316" s="20">
        <f t="shared" si="16"/>
        <v>0.135593220338983</v>
      </c>
      <c r="P316" s="12"/>
    </row>
    <row r="317" ht="33" customHeight="1" spans="1:16">
      <c r="A317" s="9">
        <v>314</v>
      </c>
      <c r="B317" s="12">
        <v>2025055527</v>
      </c>
      <c r="C317" s="11" t="s">
        <v>969</v>
      </c>
      <c r="D317" s="12">
        <v>2025</v>
      </c>
      <c r="E317" s="12" t="s">
        <v>965</v>
      </c>
      <c r="F317" s="11" t="s">
        <v>72</v>
      </c>
      <c r="G317" s="22">
        <v>80</v>
      </c>
      <c r="H317" s="22">
        <v>48.27</v>
      </c>
      <c r="I317" s="22">
        <v>60</v>
      </c>
      <c r="J317" s="22">
        <v>60</v>
      </c>
      <c r="K317" s="22">
        <v>77</v>
      </c>
      <c r="L317" s="22">
        <v>325.27</v>
      </c>
      <c r="M317" s="18">
        <f t="shared" si="17"/>
        <v>17</v>
      </c>
      <c r="N317" s="19">
        <v>118</v>
      </c>
      <c r="O317" s="20">
        <f t="shared" si="16"/>
        <v>0.144067796610169</v>
      </c>
      <c r="P317" s="12"/>
    </row>
    <row r="318" ht="33" customHeight="1" spans="1:16">
      <c r="A318" s="9">
        <v>315</v>
      </c>
      <c r="B318" s="12">
        <v>2025055546</v>
      </c>
      <c r="C318" s="11" t="s">
        <v>970</v>
      </c>
      <c r="D318" s="12">
        <v>2025</v>
      </c>
      <c r="E318" s="12" t="s">
        <v>965</v>
      </c>
      <c r="F318" s="11" t="s">
        <v>212</v>
      </c>
      <c r="G318" s="22">
        <v>76</v>
      </c>
      <c r="H318" s="22">
        <v>43.97</v>
      </c>
      <c r="I318" s="22">
        <v>60</v>
      </c>
      <c r="J318" s="22">
        <v>80</v>
      </c>
      <c r="K318" s="22">
        <v>62</v>
      </c>
      <c r="L318" s="22">
        <v>321.97</v>
      </c>
      <c r="M318" s="18">
        <f t="shared" si="17"/>
        <v>20</v>
      </c>
      <c r="N318" s="19">
        <v>118</v>
      </c>
      <c r="O318" s="20">
        <f t="shared" si="16"/>
        <v>0.169491525423729</v>
      </c>
      <c r="P318" s="12"/>
    </row>
    <row r="319" ht="33" customHeight="1" spans="1:16">
      <c r="A319" s="9">
        <v>316</v>
      </c>
      <c r="B319" s="12">
        <v>2025055538</v>
      </c>
      <c r="C319" s="11" t="s">
        <v>232</v>
      </c>
      <c r="D319" s="12">
        <v>2025</v>
      </c>
      <c r="E319" s="12" t="s">
        <v>965</v>
      </c>
      <c r="F319" s="11" t="s">
        <v>44</v>
      </c>
      <c r="G319" s="22">
        <v>80</v>
      </c>
      <c r="H319" s="22">
        <v>49.36</v>
      </c>
      <c r="I319" s="22">
        <v>60</v>
      </c>
      <c r="J319" s="22">
        <v>60</v>
      </c>
      <c r="K319" s="22">
        <v>72</v>
      </c>
      <c r="L319" s="22">
        <v>321.36</v>
      </c>
      <c r="M319" s="18">
        <f t="shared" si="17"/>
        <v>21</v>
      </c>
      <c r="N319" s="19">
        <v>118</v>
      </c>
      <c r="O319" s="20">
        <f t="shared" si="16"/>
        <v>0.177966101694915</v>
      </c>
      <c r="P319" s="12"/>
    </row>
    <row r="320" ht="33" customHeight="1" spans="1:16">
      <c r="A320" s="9">
        <v>317</v>
      </c>
      <c r="B320" s="12">
        <v>2025055531</v>
      </c>
      <c r="C320" s="11" t="s">
        <v>971</v>
      </c>
      <c r="D320" s="12">
        <v>2025</v>
      </c>
      <c r="E320" s="12" t="s">
        <v>965</v>
      </c>
      <c r="F320" s="11" t="s">
        <v>295</v>
      </c>
      <c r="G320" s="22">
        <v>80</v>
      </c>
      <c r="H320" s="22">
        <v>49.28</v>
      </c>
      <c r="I320" s="22">
        <v>60</v>
      </c>
      <c r="J320" s="22">
        <v>60</v>
      </c>
      <c r="K320" s="22">
        <v>70</v>
      </c>
      <c r="L320" s="22">
        <v>319.28</v>
      </c>
      <c r="M320" s="18">
        <f t="shared" si="17"/>
        <v>26</v>
      </c>
      <c r="N320" s="19">
        <v>118</v>
      </c>
      <c r="O320" s="20">
        <f t="shared" si="16"/>
        <v>0.220338983050847</v>
      </c>
      <c r="P320" s="12"/>
    </row>
    <row r="321" ht="33" customHeight="1" spans="1:16">
      <c r="A321" s="9">
        <v>318</v>
      </c>
      <c r="B321" s="12">
        <v>2025055553</v>
      </c>
      <c r="C321" s="11" t="s">
        <v>972</v>
      </c>
      <c r="D321" s="12">
        <v>2025</v>
      </c>
      <c r="E321" s="12" t="s">
        <v>965</v>
      </c>
      <c r="F321" s="11" t="s">
        <v>109</v>
      </c>
      <c r="G321" s="22">
        <v>81</v>
      </c>
      <c r="H321" s="22">
        <v>47.01</v>
      </c>
      <c r="I321" s="22">
        <v>70</v>
      </c>
      <c r="J321" s="22">
        <v>60</v>
      </c>
      <c r="K321" s="22">
        <v>60</v>
      </c>
      <c r="L321" s="22">
        <v>318.01</v>
      </c>
      <c r="M321" s="18">
        <f t="shared" si="17"/>
        <v>27</v>
      </c>
      <c r="N321" s="19">
        <v>118</v>
      </c>
      <c r="O321" s="20">
        <f t="shared" si="16"/>
        <v>0.228813559322034</v>
      </c>
      <c r="P321" s="12"/>
    </row>
    <row r="322" ht="33" customHeight="1" spans="1:16">
      <c r="A322" s="9">
        <v>319</v>
      </c>
      <c r="B322" s="12">
        <v>2025055549</v>
      </c>
      <c r="C322" s="11" t="s">
        <v>973</v>
      </c>
      <c r="D322" s="12">
        <v>2025</v>
      </c>
      <c r="E322" s="12" t="s">
        <v>965</v>
      </c>
      <c r="F322" s="11" t="s">
        <v>42</v>
      </c>
      <c r="G322" s="22">
        <v>80</v>
      </c>
      <c r="H322" s="22">
        <v>44.94</v>
      </c>
      <c r="I322" s="22">
        <v>60</v>
      </c>
      <c r="J322" s="13">
        <v>60</v>
      </c>
      <c r="K322" s="13">
        <v>65</v>
      </c>
      <c r="L322" s="22">
        <v>309.94</v>
      </c>
      <c r="M322" s="18">
        <f t="shared" si="17"/>
        <v>37</v>
      </c>
      <c r="N322" s="19">
        <v>118</v>
      </c>
      <c r="O322" s="20">
        <f t="shared" si="16"/>
        <v>0.313559322033898</v>
      </c>
      <c r="P322" s="12"/>
    </row>
    <row r="323" ht="33" customHeight="1" spans="1:16">
      <c r="A323" s="9">
        <v>320</v>
      </c>
      <c r="B323" s="12">
        <v>2025055528</v>
      </c>
      <c r="C323" s="11" t="s">
        <v>974</v>
      </c>
      <c r="D323" s="12">
        <v>2025</v>
      </c>
      <c r="E323" s="12" t="s">
        <v>965</v>
      </c>
      <c r="F323" s="11" t="s">
        <v>70</v>
      </c>
      <c r="G323" s="22">
        <v>78</v>
      </c>
      <c r="H323" s="22">
        <v>41.29</v>
      </c>
      <c r="I323" s="22">
        <v>60</v>
      </c>
      <c r="J323" s="22">
        <v>60</v>
      </c>
      <c r="K323" s="22">
        <v>70</v>
      </c>
      <c r="L323" s="22">
        <v>309.29</v>
      </c>
      <c r="M323" s="18">
        <f t="shared" si="17"/>
        <v>42</v>
      </c>
      <c r="N323" s="19">
        <v>118</v>
      </c>
      <c r="O323" s="20">
        <f t="shared" ref="O323:O361" si="18">(M323/N323)</f>
        <v>0.355932203389831</v>
      </c>
      <c r="P323" s="12"/>
    </row>
    <row r="324" ht="33" customHeight="1" spans="1:16">
      <c r="A324" s="9">
        <v>321</v>
      </c>
      <c r="B324" s="12">
        <v>2025055548</v>
      </c>
      <c r="C324" s="11" t="s">
        <v>975</v>
      </c>
      <c r="D324" s="12">
        <v>2025</v>
      </c>
      <c r="E324" s="12" t="s">
        <v>965</v>
      </c>
      <c r="F324" s="11" t="s">
        <v>61</v>
      </c>
      <c r="G324" s="22">
        <v>83</v>
      </c>
      <c r="H324" s="22">
        <v>45</v>
      </c>
      <c r="I324" s="22">
        <v>60</v>
      </c>
      <c r="J324" s="13">
        <v>60</v>
      </c>
      <c r="K324" s="13">
        <v>60</v>
      </c>
      <c r="L324" s="22">
        <v>308</v>
      </c>
      <c r="M324" s="18">
        <f t="shared" si="17"/>
        <v>48</v>
      </c>
      <c r="N324" s="19">
        <v>118</v>
      </c>
      <c r="O324" s="20">
        <f t="shared" si="18"/>
        <v>0.406779661016949</v>
      </c>
      <c r="P324" s="12"/>
    </row>
    <row r="325" ht="33" customHeight="1" spans="1:16">
      <c r="A325" s="9">
        <v>322</v>
      </c>
      <c r="B325" s="12">
        <v>2025055535</v>
      </c>
      <c r="C325" s="11" t="s">
        <v>976</v>
      </c>
      <c r="D325" s="12">
        <v>2025</v>
      </c>
      <c r="E325" s="12" t="s">
        <v>965</v>
      </c>
      <c r="F325" s="11" t="s">
        <v>207</v>
      </c>
      <c r="G325" s="22">
        <v>81</v>
      </c>
      <c r="H325" s="22">
        <v>46.28</v>
      </c>
      <c r="I325" s="22">
        <v>60</v>
      </c>
      <c r="J325" s="22">
        <v>60</v>
      </c>
      <c r="K325" s="22">
        <v>60</v>
      </c>
      <c r="L325" s="22">
        <v>307.28</v>
      </c>
      <c r="M325" s="18">
        <f t="shared" si="17"/>
        <v>50</v>
      </c>
      <c r="N325" s="19">
        <v>118</v>
      </c>
      <c r="O325" s="20">
        <f t="shared" si="18"/>
        <v>0.423728813559322</v>
      </c>
      <c r="P325" s="12"/>
    </row>
    <row r="326" ht="33" customHeight="1" spans="1:16">
      <c r="A326" s="9">
        <v>323</v>
      </c>
      <c r="B326" s="12">
        <v>2025055525</v>
      </c>
      <c r="C326" s="11" t="s">
        <v>977</v>
      </c>
      <c r="D326" s="12">
        <v>2025</v>
      </c>
      <c r="E326" s="12" t="s">
        <v>965</v>
      </c>
      <c r="F326" s="11" t="s">
        <v>472</v>
      </c>
      <c r="G326" s="22">
        <v>80</v>
      </c>
      <c r="H326" s="22">
        <v>47.18</v>
      </c>
      <c r="I326" s="22">
        <v>60</v>
      </c>
      <c r="J326" s="13">
        <v>60</v>
      </c>
      <c r="K326" s="13">
        <v>60</v>
      </c>
      <c r="L326" s="22">
        <v>307.18</v>
      </c>
      <c r="M326" s="18">
        <f t="shared" si="17"/>
        <v>51</v>
      </c>
      <c r="N326" s="19">
        <v>118</v>
      </c>
      <c r="O326" s="20">
        <f t="shared" si="18"/>
        <v>0.432203389830508</v>
      </c>
      <c r="P326" s="12"/>
    </row>
    <row r="327" ht="33" customHeight="1" spans="1:16">
      <c r="A327" s="9">
        <v>324</v>
      </c>
      <c r="B327" s="12">
        <v>2025055529</v>
      </c>
      <c r="C327" s="11" t="s">
        <v>978</v>
      </c>
      <c r="D327" s="12">
        <v>2025</v>
      </c>
      <c r="E327" s="12" t="s">
        <v>965</v>
      </c>
      <c r="F327" s="11" t="s">
        <v>84</v>
      </c>
      <c r="G327" s="22">
        <v>80</v>
      </c>
      <c r="H327" s="22">
        <v>44.94</v>
      </c>
      <c r="I327" s="22">
        <v>60</v>
      </c>
      <c r="J327" s="22">
        <v>60</v>
      </c>
      <c r="K327" s="22">
        <v>62</v>
      </c>
      <c r="L327" s="22">
        <v>306.94</v>
      </c>
      <c r="M327" s="18">
        <f t="shared" si="17"/>
        <v>53</v>
      </c>
      <c r="N327" s="19">
        <v>118</v>
      </c>
      <c r="O327" s="20">
        <f t="shared" si="18"/>
        <v>0.449152542372881</v>
      </c>
      <c r="P327" s="12"/>
    </row>
    <row r="328" ht="33" customHeight="1" spans="1:16">
      <c r="A328" s="9">
        <v>325</v>
      </c>
      <c r="B328" s="12">
        <v>2025055530</v>
      </c>
      <c r="C328" s="11" t="s">
        <v>979</v>
      </c>
      <c r="D328" s="12">
        <v>2025</v>
      </c>
      <c r="E328" s="12" t="s">
        <v>965</v>
      </c>
      <c r="F328" s="11" t="s">
        <v>135</v>
      </c>
      <c r="G328" s="22">
        <v>80</v>
      </c>
      <c r="H328" s="22">
        <v>46.72</v>
      </c>
      <c r="I328" s="22">
        <v>60</v>
      </c>
      <c r="J328" s="22">
        <v>60</v>
      </c>
      <c r="K328" s="22">
        <v>60</v>
      </c>
      <c r="L328" s="22">
        <v>306.72</v>
      </c>
      <c r="M328" s="18">
        <f t="shared" si="17"/>
        <v>54</v>
      </c>
      <c r="N328" s="19">
        <v>118</v>
      </c>
      <c r="O328" s="20">
        <f t="shared" si="18"/>
        <v>0.457627118644068</v>
      </c>
      <c r="P328" s="12"/>
    </row>
    <row r="329" ht="33" customHeight="1" spans="1:16">
      <c r="A329" s="9">
        <v>326</v>
      </c>
      <c r="B329" s="12">
        <v>2025055524</v>
      </c>
      <c r="C329" s="11" t="s">
        <v>980</v>
      </c>
      <c r="D329" s="12">
        <v>2025</v>
      </c>
      <c r="E329" s="12" t="s">
        <v>965</v>
      </c>
      <c r="F329" s="11" t="s">
        <v>154</v>
      </c>
      <c r="G329" s="22">
        <v>80</v>
      </c>
      <c r="H329" s="22">
        <v>46.38</v>
      </c>
      <c r="I329" s="22">
        <v>60</v>
      </c>
      <c r="J329" s="28">
        <v>60</v>
      </c>
      <c r="K329" s="28">
        <v>60</v>
      </c>
      <c r="L329" s="22">
        <v>306.38</v>
      </c>
      <c r="M329" s="18">
        <f t="shared" si="17"/>
        <v>57</v>
      </c>
      <c r="N329" s="19">
        <v>118</v>
      </c>
      <c r="O329" s="20">
        <f t="shared" si="18"/>
        <v>0.483050847457627</v>
      </c>
      <c r="P329" s="12"/>
    </row>
    <row r="330" ht="33" customHeight="1" spans="1:16">
      <c r="A330" s="9">
        <v>327</v>
      </c>
      <c r="B330" s="12">
        <v>2025055536</v>
      </c>
      <c r="C330" s="11" t="s">
        <v>981</v>
      </c>
      <c r="D330" s="12">
        <v>2025</v>
      </c>
      <c r="E330" s="12" t="s">
        <v>965</v>
      </c>
      <c r="F330" s="11" t="s">
        <v>450</v>
      </c>
      <c r="G330" s="22">
        <v>80</v>
      </c>
      <c r="H330" s="22">
        <v>46.24</v>
      </c>
      <c r="I330" s="22">
        <v>60</v>
      </c>
      <c r="J330" s="22">
        <v>60</v>
      </c>
      <c r="K330" s="22">
        <v>60</v>
      </c>
      <c r="L330" s="22">
        <v>306.24</v>
      </c>
      <c r="M330" s="18">
        <f t="shared" si="17"/>
        <v>59</v>
      </c>
      <c r="N330" s="19">
        <v>118</v>
      </c>
      <c r="O330" s="20">
        <f t="shared" si="18"/>
        <v>0.5</v>
      </c>
      <c r="P330" s="12"/>
    </row>
    <row r="331" ht="33" customHeight="1" spans="1:16">
      <c r="A331" s="9">
        <v>328</v>
      </c>
      <c r="B331" s="12">
        <v>2025055547</v>
      </c>
      <c r="C331" s="11" t="s">
        <v>982</v>
      </c>
      <c r="D331" s="12">
        <v>2025</v>
      </c>
      <c r="E331" s="12" t="s">
        <v>965</v>
      </c>
      <c r="F331" s="11" t="s">
        <v>37</v>
      </c>
      <c r="G331" s="22">
        <v>80</v>
      </c>
      <c r="H331" s="22">
        <v>45.86</v>
      </c>
      <c r="I331" s="22">
        <v>60</v>
      </c>
      <c r="J331" s="22">
        <v>60</v>
      </c>
      <c r="K331" s="22">
        <v>60</v>
      </c>
      <c r="L331" s="22">
        <v>305.86</v>
      </c>
      <c r="M331" s="18">
        <f t="shared" si="17"/>
        <v>61</v>
      </c>
      <c r="N331" s="19">
        <v>118</v>
      </c>
      <c r="O331" s="20">
        <f t="shared" si="18"/>
        <v>0.516949152542373</v>
      </c>
      <c r="P331" s="12"/>
    </row>
    <row r="332" ht="33" customHeight="1" spans="1:16">
      <c r="A332" s="9">
        <v>329</v>
      </c>
      <c r="B332" s="12">
        <v>2025055540</v>
      </c>
      <c r="C332" s="11" t="s">
        <v>983</v>
      </c>
      <c r="D332" s="12">
        <v>2025</v>
      </c>
      <c r="E332" s="12" t="s">
        <v>965</v>
      </c>
      <c r="F332" s="11" t="s">
        <v>81</v>
      </c>
      <c r="G332" s="22">
        <v>80</v>
      </c>
      <c r="H332" s="22">
        <v>44.79</v>
      </c>
      <c r="I332" s="22">
        <v>60</v>
      </c>
      <c r="J332" s="22">
        <v>60</v>
      </c>
      <c r="K332" s="22">
        <v>60</v>
      </c>
      <c r="L332" s="22">
        <v>304.79</v>
      </c>
      <c r="M332" s="18">
        <f t="shared" ref="M332:M352" si="19">_xlfn.RANK.EQ(L332,$L$235:$L$352,0)</f>
        <v>68</v>
      </c>
      <c r="N332" s="19">
        <v>118</v>
      </c>
      <c r="O332" s="20">
        <f t="shared" si="18"/>
        <v>0.576271186440678</v>
      </c>
      <c r="P332" s="12"/>
    </row>
    <row r="333" ht="33" customHeight="1" spans="1:16">
      <c r="A333" s="9">
        <v>330</v>
      </c>
      <c r="B333" s="12">
        <v>2025055544</v>
      </c>
      <c r="C333" s="11" t="s">
        <v>984</v>
      </c>
      <c r="D333" s="12">
        <v>2025</v>
      </c>
      <c r="E333" s="12" t="s">
        <v>965</v>
      </c>
      <c r="F333" s="11" t="s">
        <v>771</v>
      </c>
      <c r="G333" s="22">
        <v>78</v>
      </c>
      <c r="H333" s="22">
        <v>46.49</v>
      </c>
      <c r="I333" s="22">
        <v>60</v>
      </c>
      <c r="J333" s="22">
        <v>60</v>
      </c>
      <c r="K333" s="22">
        <v>60</v>
      </c>
      <c r="L333" s="22">
        <v>304.49</v>
      </c>
      <c r="M333" s="18">
        <f t="shared" si="19"/>
        <v>70</v>
      </c>
      <c r="N333" s="19">
        <v>118</v>
      </c>
      <c r="O333" s="20">
        <f t="shared" si="18"/>
        <v>0.593220338983051</v>
      </c>
      <c r="P333" s="12"/>
    </row>
    <row r="334" ht="33" customHeight="1" spans="1:16">
      <c r="A334" s="9">
        <v>331</v>
      </c>
      <c r="B334" s="12">
        <v>2025055550</v>
      </c>
      <c r="C334" s="11" t="s">
        <v>985</v>
      </c>
      <c r="D334" s="12">
        <v>2025</v>
      </c>
      <c r="E334" s="12" t="s">
        <v>965</v>
      </c>
      <c r="F334" s="11" t="s">
        <v>306</v>
      </c>
      <c r="G334" s="22">
        <v>80</v>
      </c>
      <c r="H334" s="22">
        <v>44.22</v>
      </c>
      <c r="I334" s="22">
        <v>60</v>
      </c>
      <c r="J334" s="13">
        <v>60</v>
      </c>
      <c r="K334" s="13">
        <v>60</v>
      </c>
      <c r="L334" s="22">
        <v>304.22</v>
      </c>
      <c r="M334" s="18">
        <f t="shared" si="19"/>
        <v>72</v>
      </c>
      <c r="N334" s="19">
        <v>118</v>
      </c>
      <c r="O334" s="20">
        <f t="shared" si="18"/>
        <v>0.610169491525424</v>
      </c>
      <c r="P334" s="12"/>
    </row>
    <row r="335" ht="33" customHeight="1" spans="1:16">
      <c r="A335" s="9">
        <v>332</v>
      </c>
      <c r="B335" s="12">
        <v>2025055520</v>
      </c>
      <c r="C335" s="11" t="s">
        <v>986</v>
      </c>
      <c r="D335" s="12">
        <v>2025</v>
      </c>
      <c r="E335" s="12" t="s">
        <v>965</v>
      </c>
      <c r="F335" s="11" t="s">
        <v>492</v>
      </c>
      <c r="G335" s="22">
        <v>78</v>
      </c>
      <c r="H335" s="22">
        <v>45.11</v>
      </c>
      <c r="I335" s="22">
        <v>60</v>
      </c>
      <c r="J335" s="22">
        <v>60</v>
      </c>
      <c r="K335" s="22">
        <v>60</v>
      </c>
      <c r="L335" s="22">
        <v>303.11</v>
      </c>
      <c r="M335" s="18">
        <f t="shared" si="19"/>
        <v>80</v>
      </c>
      <c r="N335" s="19">
        <v>118</v>
      </c>
      <c r="O335" s="20">
        <f t="shared" si="18"/>
        <v>0.677966101694915</v>
      </c>
      <c r="P335" s="12"/>
    </row>
    <row r="336" ht="33" customHeight="1" spans="1:16">
      <c r="A336" s="9">
        <v>333</v>
      </c>
      <c r="B336" s="12">
        <v>2025055554</v>
      </c>
      <c r="C336" s="11" t="s">
        <v>987</v>
      </c>
      <c r="D336" s="12">
        <v>2025</v>
      </c>
      <c r="E336" s="12" t="s">
        <v>965</v>
      </c>
      <c r="F336" s="11" t="s">
        <v>361</v>
      </c>
      <c r="G336" s="22">
        <v>78</v>
      </c>
      <c r="H336" s="22">
        <v>44.32</v>
      </c>
      <c r="I336" s="22">
        <v>60</v>
      </c>
      <c r="J336" s="13">
        <v>60</v>
      </c>
      <c r="K336" s="13">
        <v>60</v>
      </c>
      <c r="L336" s="22">
        <v>302.32</v>
      </c>
      <c r="M336" s="18">
        <f t="shared" si="19"/>
        <v>84</v>
      </c>
      <c r="N336" s="19">
        <v>118</v>
      </c>
      <c r="O336" s="20">
        <f t="shared" si="18"/>
        <v>0.711864406779661</v>
      </c>
      <c r="P336" s="12"/>
    </row>
    <row r="337" ht="33" customHeight="1" spans="1:16">
      <c r="A337" s="9">
        <v>334</v>
      </c>
      <c r="B337" s="12">
        <v>2025055551</v>
      </c>
      <c r="C337" s="11" t="s">
        <v>988</v>
      </c>
      <c r="D337" s="12">
        <v>2025</v>
      </c>
      <c r="E337" s="12" t="s">
        <v>965</v>
      </c>
      <c r="F337" s="11" t="s">
        <v>428</v>
      </c>
      <c r="G337" s="22">
        <v>80</v>
      </c>
      <c r="H337" s="22">
        <v>42.29</v>
      </c>
      <c r="I337" s="22">
        <v>60</v>
      </c>
      <c r="J337" s="22">
        <v>60</v>
      </c>
      <c r="K337" s="22">
        <v>60</v>
      </c>
      <c r="L337" s="22">
        <v>302.29</v>
      </c>
      <c r="M337" s="18">
        <f t="shared" si="19"/>
        <v>86</v>
      </c>
      <c r="N337" s="19">
        <v>118</v>
      </c>
      <c r="O337" s="20">
        <f t="shared" si="18"/>
        <v>0.728813559322034</v>
      </c>
      <c r="P337" s="12"/>
    </row>
    <row r="338" ht="33" customHeight="1" spans="1:16">
      <c r="A338" s="9">
        <v>335</v>
      </c>
      <c r="B338" s="12">
        <v>2025055539</v>
      </c>
      <c r="C338" s="11" t="s">
        <v>989</v>
      </c>
      <c r="D338" s="12">
        <v>2025</v>
      </c>
      <c r="E338" s="12" t="s">
        <v>965</v>
      </c>
      <c r="F338" s="11" t="s">
        <v>54</v>
      </c>
      <c r="G338" s="22">
        <v>78</v>
      </c>
      <c r="H338" s="22">
        <v>43.05</v>
      </c>
      <c r="I338" s="22">
        <v>60</v>
      </c>
      <c r="J338" s="13">
        <v>60</v>
      </c>
      <c r="K338" s="13">
        <v>60</v>
      </c>
      <c r="L338" s="22">
        <v>301.05</v>
      </c>
      <c r="M338" s="18">
        <f t="shared" si="19"/>
        <v>92</v>
      </c>
      <c r="N338" s="19">
        <v>118</v>
      </c>
      <c r="O338" s="20">
        <f t="shared" si="18"/>
        <v>0.779661016949153</v>
      </c>
      <c r="P338" s="12"/>
    </row>
    <row r="339" ht="33" customHeight="1" spans="1:16">
      <c r="A339" s="9">
        <v>336</v>
      </c>
      <c r="B339" s="12">
        <v>2025055517</v>
      </c>
      <c r="C339" s="11" t="s">
        <v>990</v>
      </c>
      <c r="D339" s="12">
        <v>2025</v>
      </c>
      <c r="E339" s="12" t="s">
        <v>965</v>
      </c>
      <c r="F339" s="11" t="s">
        <v>33</v>
      </c>
      <c r="G339" s="22">
        <v>78</v>
      </c>
      <c r="H339" s="22">
        <v>43.01</v>
      </c>
      <c r="I339" s="22">
        <v>60</v>
      </c>
      <c r="J339" s="13">
        <v>60</v>
      </c>
      <c r="K339" s="13">
        <v>60</v>
      </c>
      <c r="L339" s="22">
        <v>301.01</v>
      </c>
      <c r="M339" s="18">
        <f t="shared" si="19"/>
        <v>93</v>
      </c>
      <c r="N339" s="19">
        <v>118</v>
      </c>
      <c r="O339" s="20">
        <f t="shared" si="18"/>
        <v>0.788135593220339</v>
      </c>
      <c r="P339" s="12"/>
    </row>
    <row r="340" ht="33" customHeight="1" spans="1:16">
      <c r="A340" s="9">
        <v>337</v>
      </c>
      <c r="B340" s="12">
        <v>2025055516</v>
      </c>
      <c r="C340" s="11" t="s">
        <v>991</v>
      </c>
      <c r="D340" s="12">
        <v>2025</v>
      </c>
      <c r="E340" s="12" t="s">
        <v>965</v>
      </c>
      <c r="F340" s="11" t="s">
        <v>24</v>
      </c>
      <c r="G340" s="22">
        <v>78</v>
      </c>
      <c r="H340" s="22">
        <v>42.53</v>
      </c>
      <c r="I340" s="22">
        <v>60</v>
      </c>
      <c r="J340" s="13">
        <v>60</v>
      </c>
      <c r="K340" s="13">
        <v>60</v>
      </c>
      <c r="L340" s="22">
        <v>300.53</v>
      </c>
      <c r="M340" s="18">
        <f t="shared" si="19"/>
        <v>95</v>
      </c>
      <c r="N340" s="19">
        <v>118</v>
      </c>
      <c r="O340" s="20">
        <f t="shared" si="18"/>
        <v>0.805084745762712</v>
      </c>
      <c r="P340" s="12"/>
    </row>
    <row r="341" ht="33" customHeight="1" spans="1:16">
      <c r="A341" s="9">
        <v>338</v>
      </c>
      <c r="B341" s="12">
        <v>2025055519</v>
      </c>
      <c r="C341" s="11" t="s">
        <v>992</v>
      </c>
      <c r="D341" s="12">
        <v>2025</v>
      </c>
      <c r="E341" s="12" t="s">
        <v>965</v>
      </c>
      <c r="F341" s="11" t="s">
        <v>245</v>
      </c>
      <c r="G341" s="22">
        <v>76</v>
      </c>
      <c r="H341" s="22">
        <v>44.21</v>
      </c>
      <c r="I341" s="22">
        <v>60</v>
      </c>
      <c r="J341" s="13">
        <v>60</v>
      </c>
      <c r="K341" s="13">
        <v>60</v>
      </c>
      <c r="L341" s="22">
        <v>300.21</v>
      </c>
      <c r="M341" s="18">
        <f t="shared" si="19"/>
        <v>97</v>
      </c>
      <c r="N341" s="19">
        <v>118</v>
      </c>
      <c r="O341" s="20">
        <f t="shared" si="18"/>
        <v>0.822033898305085</v>
      </c>
      <c r="P341" s="12"/>
    </row>
    <row r="342" ht="33" customHeight="1" spans="1:16">
      <c r="A342" s="9">
        <v>339</v>
      </c>
      <c r="B342" s="12">
        <v>2025055518</v>
      </c>
      <c r="C342" s="11" t="s">
        <v>993</v>
      </c>
      <c r="D342" s="12">
        <v>2025</v>
      </c>
      <c r="E342" s="12" t="s">
        <v>965</v>
      </c>
      <c r="F342" s="11" t="s">
        <v>86</v>
      </c>
      <c r="G342" s="22">
        <v>78</v>
      </c>
      <c r="H342" s="22">
        <v>41.54</v>
      </c>
      <c r="I342" s="22">
        <v>60</v>
      </c>
      <c r="J342" s="22">
        <v>60</v>
      </c>
      <c r="K342" s="22">
        <v>60</v>
      </c>
      <c r="L342" s="22">
        <v>299.54</v>
      </c>
      <c r="M342" s="18">
        <f t="shared" si="19"/>
        <v>102</v>
      </c>
      <c r="N342" s="19">
        <v>118</v>
      </c>
      <c r="O342" s="20">
        <f t="shared" si="18"/>
        <v>0.864406779661017</v>
      </c>
      <c r="P342" s="12"/>
    </row>
    <row r="343" ht="33" customHeight="1" spans="1:16">
      <c r="A343" s="9">
        <v>340</v>
      </c>
      <c r="B343" s="12">
        <v>2025055545</v>
      </c>
      <c r="C343" s="11" t="s">
        <v>994</v>
      </c>
      <c r="D343" s="12">
        <v>2025</v>
      </c>
      <c r="E343" s="12" t="s">
        <v>965</v>
      </c>
      <c r="F343" s="11" t="s">
        <v>450</v>
      </c>
      <c r="G343" s="22">
        <v>78</v>
      </c>
      <c r="H343" s="22">
        <v>40.9</v>
      </c>
      <c r="I343" s="22">
        <v>60</v>
      </c>
      <c r="J343" s="13">
        <v>60</v>
      </c>
      <c r="K343" s="13">
        <v>60</v>
      </c>
      <c r="L343" s="22">
        <v>298.9</v>
      </c>
      <c r="M343" s="18">
        <f t="shared" si="19"/>
        <v>103</v>
      </c>
      <c r="N343" s="19">
        <v>118</v>
      </c>
      <c r="O343" s="20">
        <f t="shared" si="18"/>
        <v>0.872881355932203</v>
      </c>
      <c r="P343" s="12"/>
    </row>
    <row r="344" ht="33" customHeight="1" spans="1:16">
      <c r="A344" s="9">
        <v>341</v>
      </c>
      <c r="B344" s="12">
        <v>2025055523</v>
      </c>
      <c r="C344" s="11" t="s">
        <v>995</v>
      </c>
      <c r="D344" s="12">
        <v>2025</v>
      </c>
      <c r="E344" s="12" t="s">
        <v>965</v>
      </c>
      <c r="F344" s="11" t="s">
        <v>526</v>
      </c>
      <c r="G344" s="22">
        <v>76</v>
      </c>
      <c r="H344" s="22">
        <v>42.53</v>
      </c>
      <c r="I344" s="22">
        <v>60</v>
      </c>
      <c r="J344" s="13">
        <v>60</v>
      </c>
      <c r="K344" s="13">
        <v>60</v>
      </c>
      <c r="L344" s="22">
        <v>298.53</v>
      </c>
      <c r="M344" s="18">
        <f t="shared" si="19"/>
        <v>105</v>
      </c>
      <c r="N344" s="19">
        <v>118</v>
      </c>
      <c r="O344" s="20">
        <f t="shared" si="18"/>
        <v>0.889830508474576</v>
      </c>
      <c r="P344" s="12"/>
    </row>
    <row r="345" ht="33" customHeight="1" spans="1:16">
      <c r="A345" s="9">
        <v>342</v>
      </c>
      <c r="B345" s="12">
        <v>2025055552</v>
      </c>
      <c r="C345" s="11" t="s">
        <v>996</v>
      </c>
      <c r="D345" s="12">
        <v>2025</v>
      </c>
      <c r="E345" s="12" t="s">
        <v>965</v>
      </c>
      <c r="F345" s="11" t="s">
        <v>56</v>
      </c>
      <c r="G345" s="22">
        <v>76</v>
      </c>
      <c r="H345" s="22">
        <v>42.42</v>
      </c>
      <c r="I345" s="22">
        <v>60</v>
      </c>
      <c r="J345" s="22">
        <v>60</v>
      </c>
      <c r="K345" s="22">
        <v>60</v>
      </c>
      <c r="L345" s="22">
        <v>298.42</v>
      </c>
      <c r="M345" s="18">
        <f t="shared" si="19"/>
        <v>106</v>
      </c>
      <c r="N345" s="19">
        <v>118</v>
      </c>
      <c r="O345" s="20">
        <f t="shared" si="18"/>
        <v>0.898305084745763</v>
      </c>
      <c r="P345" s="12"/>
    </row>
    <row r="346" ht="33" customHeight="1" spans="1:16">
      <c r="A346" s="9">
        <v>343</v>
      </c>
      <c r="B346" s="12">
        <v>2025055522</v>
      </c>
      <c r="C346" s="11" t="s">
        <v>997</v>
      </c>
      <c r="D346" s="12">
        <v>2025</v>
      </c>
      <c r="E346" s="12" t="s">
        <v>965</v>
      </c>
      <c r="F346" s="11" t="s">
        <v>140</v>
      </c>
      <c r="G346" s="22">
        <v>76</v>
      </c>
      <c r="H346" s="22">
        <v>41.91</v>
      </c>
      <c r="I346" s="22">
        <v>60</v>
      </c>
      <c r="J346" s="13">
        <v>60</v>
      </c>
      <c r="K346" s="13">
        <v>60</v>
      </c>
      <c r="L346" s="22">
        <v>297.91</v>
      </c>
      <c r="M346" s="18">
        <f t="shared" si="19"/>
        <v>107</v>
      </c>
      <c r="N346" s="19">
        <v>118</v>
      </c>
      <c r="O346" s="20">
        <f t="shared" si="18"/>
        <v>0.906779661016949</v>
      </c>
      <c r="P346" s="12"/>
    </row>
    <row r="347" ht="33" customHeight="1" spans="1:16">
      <c r="A347" s="9">
        <v>344</v>
      </c>
      <c r="B347" s="12">
        <v>2025055533</v>
      </c>
      <c r="C347" s="11" t="s">
        <v>998</v>
      </c>
      <c r="D347" s="12">
        <v>2025</v>
      </c>
      <c r="E347" s="12" t="s">
        <v>965</v>
      </c>
      <c r="F347" s="11" t="s">
        <v>54</v>
      </c>
      <c r="G347" s="22">
        <v>80</v>
      </c>
      <c r="H347" s="22">
        <v>37.48</v>
      </c>
      <c r="I347" s="22">
        <v>60</v>
      </c>
      <c r="J347" s="13">
        <v>60</v>
      </c>
      <c r="K347" s="13">
        <v>60</v>
      </c>
      <c r="L347" s="22">
        <v>297.48</v>
      </c>
      <c r="M347" s="18">
        <f t="shared" si="19"/>
        <v>108</v>
      </c>
      <c r="N347" s="19">
        <v>118</v>
      </c>
      <c r="O347" s="20">
        <f t="shared" si="18"/>
        <v>0.915254237288136</v>
      </c>
      <c r="P347" s="12"/>
    </row>
    <row r="348" ht="33" customHeight="1" spans="1:16">
      <c r="A348" s="9">
        <v>345</v>
      </c>
      <c r="B348" s="12">
        <v>2025055514</v>
      </c>
      <c r="C348" s="11" t="s">
        <v>999</v>
      </c>
      <c r="D348" s="12">
        <v>2025</v>
      </c>
      <c r="E348" s="12" t="s">
        <v>965</v>
      </c>
      <c r="F348" s="11" t="s">
        <v>369</v>
      </c>
      <c r="G348" s="22">
        <v>72</v>
      </c>
      <c r="H348" s="22">
        <v>44.63</v>
      </c>
      <c r="I348" s="22">
        <v>60</v>
      </c>
      <c r="J348" s="22">
        <v>60</v>
      </c>
      <c r="K348" s="22">
        <v>60</v>
      </c>
      <c r="L348" s="22">
        <v>296.63</v>
      </c>
      <c r="M348" s="18">
        <f t="shared" si="19"/>
        <v>110</v>
      </c>
      <c r="N348" s="19">
        <v>118</v>
      </c>
      <c r="O348" s="20">
        <f t="shared" si="18"/>
        <v>0.932203389830508</v>
      </c>
      <c r="P348" s="12"/>
    </row>
    <row r="349" ht="33" customHeight="1" spans="1:16">
      <c r="A349" s="9">
        <v>346</v>
      </c>
      <c r="B349" s="12">
        <v>2025055521</v>
      </c>
      <c r="C349" s="11" t="s">
        <v>1000</v>
      </c>
      <c r="D349" s="12">
        <v>2025</v>
      </c>
      <c r="E349" s="12" t="s">
        <v>965</v>
      </c>
      <c r="F349" s="11" t="s">
        <v>1001</v>
      </c>
      <c r="G349" s="22">
        <v>74</v>
      </c>
      <c r="H349" s="22">
        <v>42.18</v>
      </c>
      <c r="I349" s="22">
        <v>60</v>
      </c>
      <c r="J349" s="13">
        <v>60</v>
      </c>
      <c r="K349" s="13">
        <v>60</v>
      </c>
      <c r="L349" s="22">
        <v>296.18</v>
      </c>
      <c r="M349" s="18">
        <f t="shared" si="19"/>
        <v>112</v>
      </c>
      <c r="N349" s="19">
        <v>118</v>
      </c>
      <c r="O349" s="20">
        <f t="shared" si="18"/>
        <v>0.949152542372881</v>
      </c>
      <c r="P349" s="12"/>
    </row>
    <row r="350" ht="33" customHeight="1" spans="1:16">
      <c r="A350" s="9">
        <v>347</v>
      </c>
      <c r="B350" s="12">
        <v>2025055513</v>
      </c>
      <c r="C350" s="11" t="s">
        <v>1002</v>
      </c>
      <c r="D350" s="12">
        <v>2025</v>
      </c>
      <c r="E350" s="12" t="s">
        <v>965</v>
      </c>
      <c r="F350" s="11" t="s">
        <v>369</v>
      </c>
      <c r="G350" s="22">
        <v>70</v>
      </c>
      <c r="H350" s="22">
        <v>44.28</v>
      </c>
      <c r="I350" s="22">
        <v>60</v>
      </c>
      <c r="J350" s="22">
        <v>60</v>
      </c>
      <c r="K350" s="22">
        <v>60</v>
      </c>
      <c r="L350" s="22">
        <v>294.28</v>
      </c>
      <c r="M350" s="18">
        <f t="shared" si="19"/>
        <v>114</v>
      </c>
      <c r="N350" s="19">
        <v>118</v>
      </c>
      <c r="O350" s="20">
        <f t="shared" si="18"/>
        <v>0.966101694915254</v>
      </c>
      <c r="P350" s="12"/>
    </row>
    <row r="351" ht="33" customHeight="1" spans="1:16">
      <c r="A351" s="9">
        <v>348</v>
      </c>
      <c r="B351" s="12">
        <v>2025055532</v>
      </c>
      <c r="C351" s="11" t="s">
        <v>1003</v>
      </c>
      <c r="D351" s="12">
        <v>2025</v>
      </c>
      <c r="E351" s="12" t="s">
        <v>965</v>
      </c>
      <c r="F351" s="11" t="s">
        <v>403</v>
      </c>
      <c r="G351" s="22">
        <v>74</v>
      </c>
      <c r="H351" s="22">
        <v>40.15</v>
      </c>
      <c r="I351" s="22">
        <v>60</v>
      </c>
      <c r="J351" s="13">
        <v>60</v>
      </c>
      <c r="K351" s="13">
        <v>60</v>
      </c>
      <c r="L351" s="22">
        <v>294.15</v>
      </c>
      <c r="M351" s="18">
        <f t="shared" si="19"/>
        <v>115</v>
      </c>
      <c r="N351" s="19">
        <v>118</v>
      </c>
      <c r="O351" s="20">
        <f t="shared" si="18"/>
        <v>0.974576271186441</v>
      </c>
      <c r="P351" s="12"/>
    </row>
    <row r="352" ht="33" customHeight="1" spans="1:16">
      <c r="A352" s="9">
        <v>349</v>
      </c>
      <c r="B352" s="12">
        <v>2025055534</v>
      </c>
      <c r="C352" s="11" t="s">
        <v>1004</v>
      </c>
      <c r="D352" s="12">
        <v>2025</v>
      </c>
      <c r="E352" s="12" t="s">
        <v>965</v>
      </c>
      <c r="F352" s="11" t="s">
        <v>135</v>
      </c>
      <c r="G352" s="22">
        <v>72</v>
      </c>
      <c r="H352" s="22">
        <v>37.46</v>
      </c>
      <c r="I352" s="22">
        <v>60</v>
      </c>
      <c r="J352" s="13">
        <v>60</v>
      </c>
      <c r="K352" s="13">
        <v>60</v>
      </c>
      <c r="L352" s="22">
        <v>289.46</v>
      </c>
      <c r="M352" s="18">
        <f t="shared" si="19"/>
        <v>118</v>
      </c>
      <c r="N352" s="19">
        <v>118</v>
      </c>
      <c r="O352" s="20">
        <f t="shared" si="18"/>
        <v>1</v>
      </c>
      <c r="P352" s="12"/>
    </row>
    <row r="353" ht="33" customHeight="1" spans="1:16">
      <c r="A353" s="9">
        <v>350</v>
      </c>
      <c r="B353" s="10" t="s">
        <v>1005</v>
      </c>
      <c r="C353" s="11" t="s">
        <v>1006</v>
      </c>
      <c r="D353" s="12">
        <v>2025</v>
      </c>
      <c r="E353" s="12" t="s">
        <v>1007</v>
      </c>
      <c r="F353" s="11" t="s">
        <v>212</v>
      </c>
      <c r="G353" s="22">
        <v>80</v>
      </c>
      <c r="H353" s="22">
        <v>53.19</v>
      </c>
      <c r="I353" s="22">
        <v>75</v>
      </c>
      <c r="J353" s="11">
        <v>60</v>
      </c>
      <c r="K353" s="11">
        <v>66</v>
      </c>
      <c r="L353" s="22">
        <v>334.19</v>
      </c>
      <c r="M353" s="18">
        <v>1</v>
      </c>
      <c r="N353" s="11">
        <v>3</v>
      </c>
      <c r="O353" s="20">
        <f t="shared" si="18"/>
        <v>0.333333333333333</v>
      </c>
      <c r="P353" s="12"/>
    </row>
    <row r="354" ht="33" customHeight="1" spans="1:16">
      <c r="A354" s="9">
        <v>351</v>
      </c>
      <c r="B354" s="10" t="s">
        <v>1008</v>
      </c>
      <c r="C354" s="11" t="s">
        <v>1009</v>
      </c>
      <c r="D354" s="12">
        <v>2025</v>
      </c>
      <c r="E354" s="12" t="s">
        <v>1007</v>
      </c>
      <c r="F354" s="11" t="s">
        <v>212</v>
      </c>
      <c r="G354" s="22">
        <v>80</v>
      </c>
      <c r="H354" s="22">
        <v>50.6</v>
      </c>
      <c r="I354" s="22">
        <v>75</v>
      </c>
      <c r="J354" s="11">
        <v>60</v>
      </c>
      <c r="K354" s="11">
        <v>66</v>
      </c>
      <c r="L354" s="22">
        <v>331.6</v>
      </c>
      <c r="M354" s="18">
        <v>2</v>
      </c>
      <c r="N354" s="11">
        <v>3</v>
      </c>
      <c r="O354" s="20">
        <f t="shared" si="18"/>
        <v>0.666666666666667</v>
      </c>
      <c r="P354" s="12"/>
    </row>
    <row r="355" ht="33" customHeight="1" spans="1:16">
      <c r="A355" s="9">
        <v>352</v>
      </c>
      <c r="B355" s="10" t="s">
        <v>1010</v>
      </c>
      <c r="C355" s="11" t="s">
        <v>1011</v>
      </c>
      <c r="D355" s="12">
        <v>2025</v>
      </c>
      <c r="E355" s="12" t="s">
        <v>1007</v>
      </c>
      <c r="F355" s="11" t="s">
        <v>336</v>
      </c>
      <c r="G355" s="22">
        <v>80</v>
      </c>
      <c r="H355" s="22">
        <v>46.03</v>
      </c>
      <c r="I355" s="22">
        <v>60</v>
      </c>
      <c r="J355" s="11">
        <v>60</v>
      </c>
      <c r="K355" s="11">
        <v>60</v>
      </c>
      <c r="L355" s="22">
        <v>306.03</v>
      </c>
      <c r="M355" s="18">
        <v>3</v>
      </c>
      <c r="N355" s="11">
        <v>3</v>
      </c>
      <c r="O355" s="20">
        <f t="shared" si="18"/>
        <v>1</v>
      </c>
      <c r="P355" s="12"/>
    </row>
    <row r="356" ht="33" customHeight="1" spans="1:16">
      <c r="A356" s="9">
        <v>353</v>
      </c>
      <c r="B356" s="10" t="s">
        <v>1012</v>
      </c>
      <c r="C356" s="11" t="s">
        <v>1013</v>
      </c>
      <c r="D356" s="12">
        <v>2025</v>
      </c>
      <c r="E356" s="12" t="s">
        <v>1007</v>
      </c>
      <c r="F356" s="11" t="s">
        <v>143</v>
      </c>
      <c r="G356" s="22">
        <v>80</v>
      </c>
      <c r="H356" s="22">
        <v>51.22</v>
      </c>
      <c r="I356" s="22">
        <v>60</v>
      </c>
      <c r="J356" s="11">
        <v>60</v>
      </c>
      <c r="K356" s="11">
        <v>65</v>
      </c>
      <c r="L356" s="22">
        <v>316.23</v>
      </c>
      <c r="M356" s="18">
        <f>_xlfn.RANK.EQ(L356,$L$356:$L$380,0)</f>
        <v>9</v>
      </c>
      <c r="N356" s="11">
        <v>25</v>
      </c>
      <c r="O356" s="20">
        <f t="shared" si="18"/>
        <v>0.36</v>
      </c>
      <c r="P356" s="12"/>
    </row>
    <row r="357" ht="33" customHeight="1" spans="1:16">
      <c r="A357" s="9">
        <v>354</v>
      </c>
      <c r="B357" s="10" t="s">
        <v>1014</v>
      </c>
      <c r="C357" s="11" t="s">
        <v>1015</v>
      </c>
      <c r="D357" s="12">
        <v>2025</v>
      </c>
      <c r="E357" s="12" t="s">
        <v>1007</v>
      </c>
      <c r="F357" s="11" t="s">
        <v>143</v>
      </c>
      <c r="G357" s="22">
        <v>81</v>
      </c>
      <c r="H357" s="22">
        <v>50.71</v>
      </c>
      <c r="I357" s="22">
        <v>60</v>
      </c>
      <c r="J357" s="11">
        <v>60</v>
      </c>
      <c r="K357" s="11">
        <v>80</v>
      </c>
      <c r="L357" s="22">
        <v>331.71</v>
      </c>
      <c r="M357" s="18">
        <f t="shared" ref="M357:M381" si="20">_xlfn.RANK.EQ(L357,$L$356:$L$380,0)</f>
        <v>6</v>
      </c>
      <c r="N357" s="11">
        <v>25</v>
      </c>
      <c r="O357" s="20">
        <f t="shared" si="18"/>
        <v>0.24</v>
      </c>
      <c r="P357" s="12"/>
    </row>
    <row r="358" ht="33" customHeight="1" spans="1:16">
      <c r="A358" s="9">
        <v>355</v>
      </c>
      <c r="B358" s="10" t="s">
        <v>1016</v>
      </c>
      <c r="C358" s="11" t="s">
        <v>1017</v>
      </c>
      <c r="D358" s="12">
        <v>2025</v>
      </c>
      <c r="E358" s="12" t="s">
        <v>1007</v>
      </c>
      <c r="F358" s="11" t="s">
        <v>116</v>
      </c>
      <c r="G358" s="22">
        <v>80</v>
      </c>
      <c r="H358" s="22">
        <v>49.33</v>
      </c>
      <c r="I358" s="22">
        <v>60</v>
      </c>
      <c r="J358" s="11">
        <v>60</v>
      </c>
      <c r="K358" s="11">
        <v>60</v>
      </c>
      <c r="L358" s="22">
        <v>309.33</v>
      </c>
      <c r="M358" s="18">
        <f t="shared" si="20"/>
        <v>16</v>
      </c>
      <c r="N358" s="11">
        <v>25</v>
      </c>
      <c r="O358" s="20">
        <f t="shared" si="18"/>
        <v>0.64</v>
      </c>
      <c r="P358" s="12"/>
    </row>
    <row r="359" ht="33" customHeight="1" spans="1:16">
      <c r="A359" s="9">
        <v>356</v>
      </c>
      <c r="B359" s="10" t="s">
        <v>1018</v>
      </c>
      <c r="C359" s="11" t="s">
        <v>1019</v>
      </c>
      <c r="D359" s="12">
        <v>2025</v>
      </c>
      <c r="E359" s="12" t="s">
        <v>1007</v>
      </c>
      <c r="F359" s="11" t="s">
        <v>129</v>
      </c>
      <c r="G359" s="22">
        <v>80</v>
      </c>
      <c r="H359" s="22">
        <v>72.82</v>
      </c>
      <c r="I359" s="22">
        <v>60</v>
      </c>
      <c r="J359" s="11">
        <v>60</v>
      </c>
      <c r="K359" s="11">
        <v>60</v>
      </c>
      <c r="L359" s="22">
        <v>332.82</v>
      </c>
      <c r="M359" s="18">
        <f t="shared" si="20"/>
        <v>5</v>
      </c>
      <c r="N359" s="11">
        <v>25</v>
      </c>
      <c r="O359" s="20">
        <f t="shared" si="18"/>
        <v>0.2</v>
      </c>
      <c r="P359" s="12"/>
    </row>
    <row r="360" ht="33" customHeight="1" spans="1:16">
      <c r="A360" s="9">
        <v>357</v>
      </c>
      <c r="B360" s="10" t="s">
        <v>1020</v>
      </c>
      <c r="C360" s="11" t="s">
        <v>1021</v>
      </c>
      <c r="D360" s="12">
        <v>2025</v>
      </c>
      <c r="E360" s="12" t="s">
        <v>1007</v>
      </c>
      <c r="F360" s="11" t="s">
        <v>575</v>
      </c>
      <c r="G360" s="22">
        <v>80</v>
      </c>
      <c r="H360" s="22">
        <v>45.22</v>
      </c>
      <c r="I360" s="22">
        <v>60</v>
      </c>
      <c r="J360" s="11">
        <v>60</v>
      </c>
      <c r="K360" s="11">
        <v>60</v>
      </c>
      <c r="L360" s="22">
        <v>305.22</v>
      </c>
      <c r="M360" s="18">
        <f t="shared" si="20"/>
        <v>21</v>
      </c>
      <c r="N360" s="11">
        <v>25</v>
      </c>
      <c r="O360" s="20">
        <f t="shared" si="18"/>
        <v>0.84</v>
      </c>
      <c r="P360" s="12"/>
    </row>
    <row r="361" ht="33" customHeight="1" spans="1:16">
      <c r="A361" s="9">
        <v>358</v>
      </c>
      <c r="B361" s="10" t="s">
        <v>1022</v>
      </c>
      <c r="C361" s="11" t="s">
        <v>1023</v>
      </c>
      <c r="D361" s="12">
        <v>2025</v>
      </c>
      <c r="E361" s="12" t="s">
        <v>1007</v>
      </c>
      <c r="F361" s="11" t="s">
        <v>112</v>
      </c>
      <c r="G361" s="22">
        <v>80</v>
      </c>
      <c r="H361" s="22">
        <v>50.98</v>
      </c>
      <c r="I361" s="22">
        <v>60</v>
      </c>
      <c r="J361" s="11">
        <v>60</v>
      </c>
      <c r="K361" s="11">
        <v>62</v>
      </c>
      <c r="L361" s="22">
        <v>312.98</v>
      </c>
      <c r="M361" s="18">
        <f t="shared" si="20"/>
        <v>10</v>
      </c>
      <c r="N361" s="11">
        <v>25</v>
      </c>
      <c r="O361" s="20">
        <f t="shared" si="18"/>
        <v>0.4</v>
      </c>
      <c r="P361" s="12"/>
    </row>
    <row r="362" ht="33" customHeight="1" spans="1:16">
      <c r="A362" s="9">
        <v>359</v>
      </c>
      <c r="B362" s="10" t="s">
        <v>1024</v>
      </c>
      <c r="C362" s="11" t="s">
        <v>1025</v>
      </c>
      <c r="D362" s="12">
        <v>2025</v>
      </c>
      <c r="E362" s="12" t="s">
        <v>1007</v>
      </c>
      <c r="F362" s="11" t="s">
        <v>573</v>
      </c>
      <c r="G362" s="22">
        <v>74</v>
      </c>
      <c r="H362" s="22">
        <v>50.62</v>
      </c>
      <c r="I362" s="22">
        <v>60</v>
      </c>
      <c r="J362" s="11">
        <v>60</v>
      </c>
      <c r="K362" s="11">
        <v>60</v>
      </c>
      <c r="L362" s="22">
        <v>304.62</v>
      </c>
      <c r="M362" s="18">
        <f t="shared" si="20"/>
        <v>22</v>
      </c>
      <c r="N362" s="11">
        <v>25</v>
      </c>
      <c r="O362" s="20">
        <f t="shared" ref="O362:O408" si="21">(M362/N362)</f>
        <v>0.88</v>
      </c>
      <c r="P362" s="12"/>
    </row>
    <row r="363" ht="33" customHeight="1" spans="1:16">
      <c r="A363" s="9">
        <v>360</v>
      </c>
      <c r="B363" s="10" t="s">
        <v>1026</v>
      </c>
      <c r="C363" s="11" t="s">
        <v>1027</v>
      </c>
      <c r="D363" s="12">
        <v>2025</v>
      </c>
      <c r="E363" s="12" t="s">
        <v>1007</v>
      </c>
      <c r="F363" s="11" t="s">
        <v>116</v>
      </c>
      <c r="G363" s="22">
        <v>80</v>
      </c>
      <c r="H363" s="22">
        <v>48.99</v>
      </c>
      <c r="I363" s="22">
        <v>60</v>
      </c>
      <c r="J363" s="11">
        <v>60</v>
      </c>
      <c r="K363" s="11">
        <v>60</v>
      </c>
      <c r="L363" s="22">
        <v>308.99</v>
      </c>
      <c r="M363" s="18">
        <f t="shared" si="20"/>
        <v>17</v>
      </c>
      <c r="N363" s="11">
        <v>25</v>
      </c>
      <c r="O363" s="20">
        <f t="shared" si="21"/>
        <v>0.68</v>
      </c>
      <c r="P363" s="12"/>
    </row>
    <row r="364" ht="33" customHeight="1" spans="1:16">
      <c r="A364" s="9">
        <v>361</v>
      </c>
      <c r="B364" s="10" t="s">
        <v>1028</v>
      </c>
      <c r="C364" s="11" t="s">
        <v>1029</v>
      </c>
      <c r="D364" s="12">
        <v>2025</v>
      </c>
      <c r="E364" s="12" t="s">
        <v>1007</v>
      </c>
      <c r="F364" s="11" t="s">
        <v>615</v>
      </c>
      <c r="G364" s="22">
        <v>80</v>
      </c>
      <c r="H364" s="22">
        <v>57.06</v>
      </c>
      <c r="I364" s="22">
        <v>60</v>
      </c>
      <c r="J364" s="11">
        <v>60</v>
      </c>
      <c r="K364" s="11">
        <v>60</v>
      </c>
      <c r="L364" s="22">
        <v>317.06</v>
      </c>
      <c r="M364" s="18">
        <f t="shared" si="20"/>
        <v>8</v>
      </c>
      <c r="N364" s="11">
        <v>25</v>
      </c>
      <c r="O364" s="20">
        <f t="shared" si="21"/>
        <v>0.32</v>
      </c>
      <c r="P364" s="12"/>
    </row>
    <row r="365" ht="33" customHeight="1" spans="1:16">
      <c r="A365" s="9">
        <v>362</v>
      </c>
      <c r="B365" s="10" t="s">
        <v>1030</v>
      </c>
      <c r="C365" s="11" t="s">
        <v>1031</v>
      </c>
      <c r="D365" s="12">
        <v>2025</v>
      </c>
      <c r="E365" s="12" t="s">
        <v>1007</v>
      </c>
      <c r="F365" s="11" t="s">
        <v>112</v>
      </c>
      <c r="G365" s="22">
        <v>80</v>
      </c>
      <c r="H365" s="22">
        <v>51.52</v>
      </c>
      <c r="I365" s="22">
        <v>60</v>
      </c>
      <c r="J365" s="11">
        <v>60</v>
      </c>
      <c r="K365" s="11">
        <v>60</v>
      </c>
      <c r="L365" s="22">
        <v>311.52</v>
      </c>
      <c r="M365" s="18">
        <f t="shared" si="20"/>
        <v>11</v>
      </c>
      <c r="N365" s="11">
        <v>25</v>
      </c>
      <c r="O365" s="20">
        <f t="shared" si="21"/>
        <v>0.44</v>
      </c>
      <c r="P365" s="12"/>
    </row>
    <row r="366" ht="33" customHeight="1" spans="1:16">
      <c r="A366" s="9">
        <v>363</v>
      </c>
      <c r="B366" s="10" t="s">
        <v>1032</v>
      </c>
      <c r="C366" s="11" t="s">
        <v>1033</v>
      </c>
      <c r="D366" s="12">
        <v>2025</v>
      </c>
      <c r="E366" s="12" t="s">
        <v>1007</v>
      </c>
      <c r="F366" s="11" t="s">
        <v>1034</v>
      </c>
      <c r="G366" s="22">
        <v>80</v>
      </c>
      <c r="H366" s="22">
        <v>49.94</v>
      </c>
      <c r="I366" s="22">
        <v>60</v>
      </c>
      <c r="J366" s="11">
        <v>60</v>
      </c>
      <c r="K366" s="11">
        <v>60</v>
      </c>
      <c r="L366" s="22">
        <v>309.94</v>
      </c>
      <c r="M366" s="18">
        <f t="shared" si="20"/>
        <v>14</v>
      </c>
      <c r="N366" s="11">
        <v>25</v>
      </c>
      <c r="O366" s="20">
        <f t="shared" si="21"/>
        <v>0.56</v>
      </c>
      <c r="P366" s="12"/>
    </row>
    <row r="367" ht="33" customHeight="1" spans="1:16">
      <c r="A367" s="9">
        <v>364</v>
      </c>
      <c r="B367" s="10" t="s">
        <v>1035</v>
      </c>
      <c r="C367" s="11" t="s">
        <v>1036</v>
      </c>
      <c r="D367" s="12">
        <v>2025</v>
      </c>
      <c r="E367" s="12" t="s">
        <v>1007</v>
      </c>
      <c r="F367" s="11" t="s">
        <v>575</v>
      </c>
      <c r="G367" s="22">
        <v>80</v>
      </c>
      <c r="H367" s="22">
        <v>48.4</v>
      </c>
      <c r="I367" s="22">
        <v>60</v>
      </c>
      <c r="J367" s="11">
        <v>60</v>
      </c>
      <c r="K367" s="11">
        <v>62</v>
      </c>
      <c r="L367" s="22">
        <v>310.4</v>
      </c>
      <c r="M367" s="18">
        <f t="shared" si="20"/>
        <v>13</v>
      </c>
      <c r="N367" s="11">
        <v>25</v>
      </c>
      <c r="O367" s="20">
        <f t="shared" si="21"/>
        <v>0.52</v>
      </c>
      <c r="P367" s="12"/>
    </row>
    <row r="368" ht="33" customHeight="1" spans="1:16">
      <c r="A368" s="9">
        <v>365</v>
      </c>
      <c r="B368" s="10" t="s">
        <v>1037</v>
      </c>
      <c r="C368" s="11" t="s">
        <v>1038</v>
      </c>
      <c r="D368" s="12">
        <v>2025</v>
      </c>
      <c r="E368" s="12" t="s">
        <v>1007</v>
      </c>
      <c r="F368" s="11" t="s">
        <v>114</v>
      </c>
      <c r="G368" s="22">
        <v>80</v>
      </c>
      <c r="H368" s="22">
        <v>50.88</v>
      </c>
      <c r="I368" s="22">
        <v>60</v>
      </c>
      <c r="J368" s="11">
        <v>60</v>
      </c>
      <c r="K368" s="11">
        <v>60</v>
      </c>
      <c r="L368" s="22">
        <v>310.88</v>
      </c>
      <c r="M368" s="18">
        <f t="shared" si="20"/>
        <v>12</v>
      </c>
      <c r="N368" s="11">
        <v>25</v>
      </c>
      <c r="O368" s="20">
        <f t="shared" si="21"/>
        <v>0.48</v>
      </c>
      <c r="P368" s="12"/>
    </row>
    <row r="369" ht="33" customHeight="1" spans="1:16">
      <c r="A369" s="9">
        <v>366</v>
      </c>
      <c r="B369" s="10" t="s">
        <v>1039</v>
      </c>
      <c r="C369" s="11" t="s">
        <v>1040</v>
      </c>
      <c r="D369" s="12">
        <v>2025</v>
      </c>
      <c r="E369" s="12" t="s">
        <v>1007</v>
      </c>
      <c r="F369" s="11" t="s">
        <v>112</v>
      </c>
      <c r="G369" s="22">
        <v>78</v>
      </c>
      <c r="H369" s="22">
        <v>50.84</v>
      </c>
      <c r="I369" s="22">
        <v>70</v>
      </c>
      <c r="J369" s="11">
        <v>70</v>
      </c>
      <c r="K369" s="11">
        <v>80</v>
      </c>
      <c r="L369" s="22">
        <v>348.84</v>
      </c>
      <c r="M369" s="18">
        <f t="shared" si="20"/>
        <v>1</v>
      </c>
      <c r="N369" s="11">
        <v>25</v>
      </c>
      <c r="O369" s="20">
        <f t="shared" si="21"/>
        <v>0.04</v>
      </c>
      <c r="P369" s="12"/>
    </row>
    <row r="370" ht="33" customHeight="1" spans="1:16">
      <c r="A370" s="9">
        <v>367</v>
      </c>
      <c r="B370" s="10" t="s">
        <v>1041</v>
      </c>
      <c r="C370" s="11" t="s">
        <v>1042</v>
      </c>
      <c r="D370" s="12">
        <v>2025</v>
      </c>
      <c r="E370" s="12" t="s">
        <v>1007</v>
      </c>
      <c r="F370" s="11" t="s">
        <v>583</v>
      </c>
      <c r="G370" s="22">
        <v>80</v>
      </c>
      <c r="H370" s="22">
        <v>43.99</v>
      </c>
      <c r="I370" s="22">
        <v>60</v>
      </c>
      <c r="J370" s="11">
        <v>60</v>
      </c>
      <c r="K370" s="11">
        <v>60</v>
      </c>
      <c r="L370" s="22">
        <v>303.99</v>
      </c>
      <c r="M370" s="18">
        <f t="shared" si="20"/>
        <v>23</v>
      </c>
      <c r="N370" s="11">
        <v>25</v>
      </c>
      <c r="O370" s="20">
        <f t="shared" si="21"/>
        <v>0.92</v>
      </c>
      <c r="P370" s="12"/>
    </row>
    <row r="371" ht="33" customHeight="1" spans="1:16">
      <c r="A371" s="9">
        <v>368</v>
      </c>
      <c r="B371" s="10" t="s">
        <v>1043</v>
      </c>
      <c r="C371" s="11" t="s">
        <v>1044</v>
      </c>
      <c r="D371" s="12">
        <v>2025</v>
      </c>
      <c r="E371" s="12" t="s">
        <v>1007</v>
      </c>
      <c r="F371" s="11" t="s">
        <v>592</v>
      </c>
      <c r="G371" s="22">
        <v>76</v>
      </c>
      <c r="H371" s="22">
        <v>36.9</v>
      </c>
      <c r="I371" s="22">
        <v>60</v>
      </c>
      <c r="J371" s="11">
        <v>60</v>
      </c>
      <c r="K371" s="11">
        <v>60</v>
      </c>
      <c r="L371" s="22">
        <v>292.9</v>
      </c>
      <c r="M371" s="18">
        <f t="shared" si="20"/>
        <v>25</v>
      </c>
      <c r="N371" s="11">
        <v>25</v>
      </c>
      <c r="O371" s="20">
        <f t="shared" si="21"/>
        <v>1</v>
      </c>
      <c r="P371" s="12"/>
    </row>
    <row r="372" ht="33" customHeight="1" spans="1:16">
      <c r="A372" s="9">
        <v>369</v>
      </c>
      <c r="B372" s="10" t="s">
        <v>1045</v>
      </c>
      <c r="C372" s="11" t="s">
        <v>1046</v>
      </c>
      <c r="D372" s="12">
        <v>2025</v>
      </c>
      <c r="E372" s="12" t="s">
        <v>1007</v>
      </c>
      <c r="F372" s="11" t="s">
        <v>1047</v>
      </c>
      <c r="G372" s="22">
        <v>80</v>
      </c>
      <c r="H372" s="22">
        <v>83.35</v>
      </c>
      <c r="I372" s="22">
        <v>60</v>
      </c>
      <c r="J372" s="11">
        <v>60</v>
      </c>
      <c r="K372" s="11">
        <v>60</v>
      </c>
      <c r="L372" s="22">
        <v>343.35</v>
      </c>
      <c r="M372" s="18">
        <f t="shared" si="20"/>
        <v>2</v>
      </c>
      <c r="N372" s="11">
        <v>25</v>
      </c>
      <c r="O372" s="20">
        <f t="shared" si="21"/>
        <v>0.08</v>
      </c>
      <c r="P372" s="12"/>
    </row>
    <row r="373" ht="33" customHeight="1" spans="1:16">
      <c r="A373" s="9">
        <v>370</v>
      </c>
      <c r="B373" s="10" t="s">
        <v>1048</v>
      </c>
      <c r="C373" s="11" t="s">
        <v>1049</v>
      </c>
      <c r="D373" s="12">
        <v>2025</v>
      </c>
      <c r="E373" s="12" t="s">
        <v>1007</v>
      </c>
      <c r="F373" s="11" t="s">
        <v>578</v>
      </c>
      <c r="G373" s="22">
        <v>83</v>
      </c>
      <c r="H373" s="22">
        <v>46.67</v>
      </c>
      <c r="I373" s="22">
        <v>60</v>
      </c>
      <c r="J373" s="11">
        <v>60</v>
      </c>
      <c r="K373" s="11">
        <v>60</v>
      </c>
      <c r="L373" s="22">
        <v>309.67</v>
      </c>
      <c r="M373" s="18">
        <f t="shared" si="20"/>
        <v>15</v>
      </c>
      <c r="N373" s="11">
        <v>25</v>
      </c>
      <c r="O373" s="20">
        <f t="shared" si="21"/>
        <v>0.6</v>
      </c>
      <c r="P373" s="12"/>
    </row>
    <row r="374" ht="33" customHeight="1" spans="1:16">
      <c r="A374" s="9">
        <v>371</v>
      </c>
      <c r="B374" s="10" t="s">
        <v>1050</v>
      </c>
      <c r="C374" s="11" t="s">
        <v>1051</v>
      </c>
      <c r="D374" s="12">
        <v>2025</v>
      </c>
      <c r="E374" s="12" t="s">
        <v>1007</v>
      </c>
      <c r="F374" s="11" t="s">
        <v>123</v>
      </c>
      <c r="G374" s="22">
        <v>80</v>
      </c>
      <c r="H374" s="22">
        <v>47.1</v>
      </c>
      <c r="I374" s="22">
        <v>60</v>
      </c>
      <c r="J374" s="11">
        <v>60</v>
      </c>
      <c r="K374" s="11">
        <v>60</v>
      </c>
      <c r="L374" s="22">
        <v>307.1</v>
      </c>
      <c r="M374" s="18">
        <f t="shared" si="20"/>
        <v>18</v>
      </c>
      <c r="N374" s="11">
        <v>25</v>
      </c>
      <c r="O374" s="20">
        <f t="shared" si="21"/>
        <v>0.72</v>
      </c>
      <c r="P374" s="12"/>
    </row>
    <row r="375" ht="33" customHeight="1" spans="1:16">
      <c r="A375" s="9">
        <v>372</v>
      </c>
      <c r="B375" s="10" t="s">
        <v>1052</v>
      </c>
      <c r="C375" s="11" t="s">
        <v>1053</v>
      </c>
      <c r="D375" s="12">
        <v>2025</v>
      </c>
      <c r="E375" s="12" t="s">
        <v>1007</v>
      </c>
      <c r="F375" s="11" t="s">
        <v>615</v>
      </c>
      <c r="G375" s="22">
        <v>80</v>
      </c>
      <c r="H375" s="22">
        <v>43.8</v>
      </c>
      <c r="I375" s="22">
        <v>85</v>
      </c>
      <c r="J375" s="11">
        <v>60</v>
      </c>
      <c r="K375" s="11">
        <v>67</v>
      </c>
      <c r="L375" s="22">
        <v>335.8</v>
      </c>
      <c r="M375" s="18">
        <f t="shared" si="20"/>
        <v>3</v>
      </c>
      <c r="N375" s="11">
        <v>25</v>
      </c>
      <c r="O375" s="20">
        <f t="shared" si="21"/>
        <v>0.12</v>
      </c>
      <c r="P375" s="12"/>
    </row>
    <row r="376" ht="33" customHeight="1" spans="1:16">
      <c r="A376" s="9">
        <v>373</v>
      </c>
      <c r="B376" s="10" t="s">
        <v>1054</v>
      </c>
      <c r="C376" s="11" t="s">
        <v>1055</v>
      </c>
      <c r="D376" s="12">
        <v>2025</v>
      </c>
      <c r="E376" s="12" t="s">
        <v>1007</v>
      </c>
      <c r="F376" s="11" t="s">
        <v>129</v>
      </c>
      <c r="G376" s="22">
        <v>80</v>
      </c>
      <c r="H376" s="22">
        <v>46.56</v>
      </c>
      <c r="I376" s="22">
        <v>82</v>
      </c>
      <c r="J376" s="11">
        <v>60</v>
      </c>
      <c r="K376" s="11">
        <v>60</v>
      </c>
      <c r="L376" s="22">
        <v>328.56</v>
      </c>
      <c r="M376" s="18">
        <f t="shared" si="20"/>
        <v>7</v>
      </c>
      <c r="N376" s="11">
        <v>25</v>
      </c>
      <c r="O376" s="20">
        <f t="shared" si="21"/>
        <v>0.28</v>
      </c>
      <c r="P376" s="12"/>
    </row>
    <row r="377" ht="33" customHeight="1" spans="1:16">
      <c r="A377" s="9">
        <v>374</v>
      </c>
      <c r="B377" s="10" t="s">
        <v>1056</v>
      </c>
      <c r="C377" s="11" t="s">
        <v>1057</v>
      </c>
      <c r="D377" s="12">
        <v>2025</v>
      </c>
      <c r="E377" s="12" t="s">
        <v>1007</v>
      </c>
      <c r="F377" s="11" t="s">
        <v>116</v>
      </c>
      <c r="G377" s="22">
        <v>75</v>
      </c>
      <c r="H377" s="22">
        <v>46.92</v>
      </c>
      <c r="I377" s="22">
        <v>60</v>
      </c>
      <c r="J377" s="11">
        <v>60</v>
      </c>
      <c r="K377" s="11">
        <v>60</v>
      </c>
      <c r="L377" s="22">
        <v>301.92</v>
      </c>
      <c r="M377" s="18">
        <f t="shared" si="20"/>
        <v>24</v>
      </c>
      <c r="N377" s="11">
        <v>25</v>
      </c>
      <c r="O377" s="20">
        <f t="shared" si="21"/>
        <v>0.96</v>
      </c>
      <c r="P377" s="12"/>
    </row>
    <row r="378" ht="33" customHeight="1" spans="1:16">
      <c r="A378" s="9">
        <v>375</v>
      </c>
      <c r="B378" s="10" t="s">
        <v>1058</v>
      </c>
      <c r="C378" s="11" t="s">
        <v>1059</v>
      </c>
      <c r="D378" s="12">
        <v>2025</v>
      </c>
      <c r="E378" s="12" t="s">
        <v>1007</v>
      </c>
      <c r="F378" s="11" t="s">
        <v>126</v>
      </c>
      <c r="G378" s="22">
        <v>80</v>
      </c>
      <c r="H378" s="22">
        <v>46.38</v>
      </c>
      <c r="I378" s="22">
        <v>60</v>
      </c>
      <c r="J378" s="11">
        <v>60</v>
      </c>
      <c r="K378" s="11">
        <v>60</v>
      </c>
      <c r="L378" s="22">
        <v>306.38</v>
      </c>
      <c r="M378" s="18">
        <f t="shared" si="20"/>
        <v>20</v>
      </c>
      <c r="N378" s="11">
        <v>25</v>
      </c>
      <c r="O378" s="20">
        <f t="shared" si="21"/>
        <v>0.8</v>
      </c>
      <c r="P378" s="12"/>
    </row>
    <row r="379" ht="33" customHeight="1" spans="1:16">
      <c r="A379" s="9">
        <v>376</v>
      </c>
      <c r="B379" s="10" t="s">
        <v>1060</v>
      </c>
      <c r="C379" s="11" t="s">
        <v>1061</v>
      </c>
      <c r="D379" s="12">
        <v>2025</v>
      </c>
      <c r="E379" s="12" t="s">
        <v>1007</v>
      </c>
      <c r="F379" s="11" t="s">
        <v>129</v>
      </c>
      <c r="G379" s="22">
        <v>80</v>
      </c>
      <c r="H379" s="22">
        <v>46.47</v>
      </c>
      <c r="I379" s="22">
        <v>60</v>
      </c>
      <c r="J379" s="11">
        <v>60</v>
      </c>
      <c r="K379" s="11">
        <v>60</v>
      </c>
      <c r="L379" s="22">
        <v>306.47</v>
      </c>
      <c r="M379" s="18">
        <f t="shared" si="20"/>
        <v>19</v>
      </c>
      <c r="N379" s="11">
        <v>25</v>
      </c>
      <c r="O379" s="20">
        <f t="shared" si="21"/>
        <v>0.76</v>
      </c>
      <c r="P379" s="12"/>
    </row>
    <row r="380" ht="33" customHeight="1" spans="1:16">
      <c r="A380" s="9">
        <v>377</v>
      </c>
      <c r="B380" s="10" t="s">
        <v>1062</v>
      </c>
      <c r="C380" s="11" t="s">
        <v>1063</v>
      </c>
      <c r="D380" s="12">
        <v>2025</v>
      </c>
      <c r="E380" s="12" t="s">
        <v>1007</v>
      </c>
      <c r="F380" s="11" t="s">
        <v>615</v>
      </c>
      <c r="G380" s="22">
        <v>78</v>
      </c>
      <c r="H380" s="22">
        <v>60.19</v>
      </c>
      <c r="I380" s="22">
        <v>70</v>
      </c>
      <c r="J380" s="11">
        <v>60</v>
      </c>
      <c r="K380" s="11">
        <v>66</v>
      </c>
      <c r="L380" s="22">
        <v>334.19</v>
      </c>
      <c r="M380" s="18">
        <f t="shared" si="20"/>
        <v>4</v>
      </c>
      <c r="N380" s="11">
        <v>25</v>
      </c>
      <c r="O380" s="20">
        <f t="shared" si="21"/>
        <v>0.16</v>
      </c>
      <c r="P380" s="12"/>
    </row>
    <row r="381" ht="33" customHeight="1" spans="1:16">
      <c r="A381" s="9">
        <v>378</v>
      </c>
      <c r="B381" s="10" t="s">
        <v>1064</v>
      </c>
      <c r="C381" s="11" t="s">
        <v>1065</v>
      </c>
      <c r="D381" s="12">
        <v>2025</v>
      </c>
      <c r="E381" s="12" t="s">
        <v>1007</v>
      </c>
      <c r="F381" s="11" t="s">
        <v>120</v>
      </c>
      <c r="G381" s="22">
        <v>80</v>
      </c>
      <c r="H381" s="22">
        <v>50.14</v>
      </c>
      <c r="I381" s="22">
        <v>60</v>
      </c>
      <c r="J381" s="11">
        <v>60</v>
      </c>
      <c r="K381" s="11">
        <v>60</v>
      </c>
      <c r="L381" s="22">
        <v>310.14</v>
      </c>
      <c r="M381" s="18">
        <f>_xlfn.RANK.EQ(L381,$L$381:$L$408,0)</f>
        <v>5</v>
      </c>
      <c r="N381" s="11">
        <v>28</v>
      </c>
      <c r="O381" s="20">
        <f t="shared" si="21"/>
        <v>0.178571428571429</v>
      </c>
      <c r="P381" s="12"/>
    </row>
    <row r="382" ht="33" customHeight="1" spans="1:16">
      <c r="A382" s="9">
        <v>379</v>
      </c>
      <c r="B382" s="10" t="s">
        <v>1066</v>
      </c>
      <c r="C382" s="11" t="s">
        <v>1067</v>
      </c>
      <c r="D382" s="12">
        <v>2025</v>
      </c>
      <c r="E382" s="12" t="s">
        <v>1007</v>
      </c>
      <c r="F382" s="11" t="s">
        <v>589</v>
      </c>
      <c r="G382" s="22">
        <v>80</v>
      </c>
      <c r="H382" s="22">
        <v>44.27</v>
      </c>
      <c r="I382" s="22">
        <v>60</v>
      </c>
      <c r="J382" s="11">
        <v>60</v>
      </c>
      <c r="K382" s="11">
        <v>60</v>
      </c>
      <c r="L382" s="22">
        <v>304.27</v>
      </c>
      <c r="M382" s="18">
        <f t="shared" ref="M382:M408" si="22">_xlfn.RANK.EQ(L382,$L$381:$L$408,0)</f>
        <v>13</v>
      </c>
      <c r="N382" s="11">
        <v>28</v>
      </c>
      <c r="O382" s="20">
        <f t="shared" si="21"/>
        <v>0.464285714285714</v>
      </c>
      <c r="P382" s="12"/>
    </row>
    <row r="383" ht="33" customHeight="1" spans="1:16">
      <c r="A383" s="9">
        <v>380</v>
      </c>
      <c r="B383" s="10" t="s">
        <v>1068</v>
      </c>
      <c r="C383" s="11" t="s">
        <v>1069</v>
      </c>
      <c r="D383" s="12">
        <v>2025</v>
      </c>
      <c r="E383" s="12" t="s">
        <v>1007</v>
      </c>
      <c r="F383" s="11" t="s">
        <v>608</v>
      </c>
      <c r="G383" s="22">
        <v>78</v>
      </c>
      <c r="H383" s="22">
        <v>49.48</v>
      </c>
      <c r="I383" s="22">
        <v>60</v>
      </c>
      <c r="J383" s="11">
        <v>60</v>
      </c>
      <c r="K383" s="11">
        <v>60</v>
      </c>
      <c r="L383" s="22">
        <v>307.48</v>
      </c>
      <c r="M383" s="18">
        <f t="shared" si="22"/>
        <v>7</v>
      </c>
      <c r="N383" s="11">
        <v>28</v>
      </c>
      <c r="O383" s="20">
        <f t="shared" si="21"/>
        <v>0.25</v>
      </c>
      <c r="P383" s="12"/>
    </row>
    <row r="384" ht="33" customHeight="1" spans="1:16">
      <c r="A384" s="9">
        <v>381</v>
      </c>
      <c r="B384" s="10" t="s">
        <v>1070</v>
      </c>
      <c r="C384" s="11" t="s">
        <v>1071</v>
      </c>
      <c r="D384" s="12">
        <v>2025</v>
      </c>
      <c r="E384" s="12" t="s">
        <v>1007</v>
      </c>
      <c r="F384" s="11" t="s">
        <v>336</v>
      </c>
      <c r="G384" s="22">
        <v>80</v>
      </c>
      <c r="H384" s="22">
        <v>49.56</v>
      </c>
      <c r="I384" s="22">
        <v>76</v>
      </c>
      <c r="J384" s="11">
        <v>60</v>
      </c>
      <c r="K384" s="11">
        <v>60</v>
      </c>
      <c r="L384" s="22">
        <v>325.56</v>
      </c>
      <c r="M384" s="18">
        <f t="shared" si="22"/>
        <v>3</v>
      </c>
      <c r="N384" s="11">
        <v>28</v>
      </c>
      <c r="O384" s="20">
        <f t="shared" si="21"/>
        <v>0.107142857142857</v>
      </c>
      <c r="P384" s="12"/>
    </row>
    <row r="385" ht="33" customHeight="1" spans="1:16">
      <c r="A385" s="9">
        <v>382</v>
      </c>
      <c r="B385" s="10" t="s">
        <v>1072</v>
      </c>
      <c r="C385" s="11" t="s">
        <v>1073</v>
      </c>
      <c r="D385" s="12">
        <v>2025</v>
      </c>
      <c r="E385" s="12" t="s">
        <v>1007</v>
      </c>
      <c r="F385" s="11" t="s">
        <v>255</v>
      </c>
      <c r="G385" s="22">
        <v>76</v>
      </c>
      <c r="H385" s="22">
        <v>39.63</v>
      </c>
      <c r="I385" s="22">
        <v>60</v>
      </c>
      <c r="J385" s="11">
        <v>60</v>
      </c>
      <c r="K385" s="11">
        <v>60</v>
      </c>
      <c r="L385" s="22">
        <v>295.63</v>
      </c>
      <c r="M385" s="18">
        <f t="shared" si="22"/>
        <v>26</v>
      </c>
      <c r="N385" s="11">
        <v>28</v>
      </c>
      <c r="O385" s="20">
        <f t="shared" si="21"/>
        <v>0.928571428571429</v>
      </c>
      <c r="P385" s="12"/>
    </row>
    <row r="386" ht="33" customHeight="1" spans="1:16">
      <c r="A386" s="9">
        <v>383</v>
      </c>
      <c r="B386" s="10" t="s">
        <v>1074</v>
      </c>
      <c r="C386" s="11" t="s">
        <v>1075</v>
      </c>
      <c r="D386" s="12">
        <v>2025</v>
      </c>
      <c r="E386" s="12" t="s">
        <v>1007</v>
      </c>
      <c r="F386" s="11" t="s">
        <v>126</v>
      </c>
      <c r="G386" s="22">
        <v>80</v>
      </c>
      <c r="H386" s="22">
        <v>43.84</v>
      </c>
      <c r="I386" s="22">
        <v>60</v>
      </c>
      <c r="J386" s="11">
        <v>60</v>
      </c>
      <c r="K386" s="11">
        <v>60</v>
      </c>
      <c r="L386" s="22">
        <v>303.84</v>
      </c>
      <c r="M386" s="18">
        <f t="shared" si="22"/>
        <v>14</v>
      </c>
      <c r="N386" s="11">
        <v>28</v>
      </c>
      <c r="O386" s="20">
        <f t="shared" si="21"/>
        <v>0.5</v>
      </c>
      <c r="P386" s="12"/>
    </row>
    <row r="387" ht="33" customHeight="1" spans="1:16">
      <c r="A387" s="9">
        <v>384</v>
      </c>
      <c r="B387" s="10" t="s">
        <v>1076</v>
      </c>
      <c r="C387" s="11" t="s">
        <v>1077</v>
      </c>
      <c r="D387" s="12">
        <v>2025</v>
      </c>
      <c r="E387" s="12" t="s">
        <v>1007</v>
      </c>
      <c r="F387" s="11" t="s">
        <v>129</v>
      </c>
      <c r="G387" s="22">
        <v>80</v>
      </c>
      <c r="H387" s="22">
        <v>46.63</v>
      </c>
      <c r="I387" s="22">
        <v>60</v>
      </c>
      <c r="J387" s="11">
        <v>60</v>
      </c>
      <c r="K387" s="11">
        <v>60</v>
      </c>
      <c r="L387" s="22">
        <v>306.63</v>
      </c>
      <c r="M387" s="18">
        <f t="shared" si="22"/>
        <v>8</v>
      </c>
      <c r="N387" s="11">
        <v>28</v>
      </c>
      <c r="O387" s="20">
        <f t="shared" si="21"/>
        <v>0.285714285714286</v>
      </c>
      <c r="P387" s="12"/>
    </row>
    <row r="388" ht="33" customHeight="1" spans="1:16">
      <c r="A388" s="9">
        <v>385</v>
      </c>
      <c r="B388" s="10" t="s">
        <v>1078</v>
      </c>
      <c r="C388" s="11" t="s">
        <v>1079</v>
      </c>
      <c r="D388" s="12">
        <v>2025</v>
      </c>
      <c r="E388" s="12" t="s">
        <v>1007</v>
      </c>
      <c r="F388" s="11" t="s">
        <v>120</v>
      </c>
      <c r="G388" s="22">
        <v>81</v>
      </c>
      <c r="H388" s="22">
        <v>43.78</v>
      </c>
      <c r="I388" s="22">
        <v>60</v>
      </c>
      <c r="J388" s="11">
        <v>60</v>
      </c>
      <c r="K388" s="11">
        <v>67</v>
      </c>
      <c r="L388" s="22">
        <v>311.78</v>
      </c>
      <c r="M388" s="18">
        <f t="shared" si="22"/>
        <v>4</v>
      </c>
      <c r="N388" s="11">
        <v>28</v>
      </c>
      <c r="O388" s="20">
        <f t="shared" si="21"/>
        <v>0.142857142857143</v>
      </c>
      <c r="P388" s="12"/>
    </row>
    <row r="389" ht="33" customHeight="1" spans="1:16">
      <c r="A389" s="9">
        <v>386</v>
      </c>
      <c r="B389" s="10" t="s">
        <v>1080</v>
      </c>
      <c r="C389" s="11" t="s">
        <v>1081</v>
      </c>
      <c r="D389" s="12">
        <v>2025</v>
      </c>
      <c r="E389" s="12" t="s">
        <v>1007</v>
      </c>
      <c r="F389" s="11" t="s">
        <v>592</v>
      </c>
      <c r="G389" s="22">
        <v>74</v>
      </c>
      <c r="H389" s="22">
        <v>41.85</v>
      </c>
      <c r="I389" s="22">
        <v>60</v>
      </c>
      <c r="J389" s="11">
        <v>60</v>
      </c>
      <c r="K389" s="11">
        <v>60</v>
      </c>
      <c r="L389" s="22">
        <v>295.85</v>
      </c>
      <c r="M389" s="18">
        <f t="shared" si="22"/>
        <v>25</v>
      </c>
      <c r="N389" s="11">
        <v>28</v>
      </c>
      <c r="O389" s="20">
        <f t="shared" si="21"/>
        <v>0.892857142857143</v>
      </c>
      <c r="P389" s="12"/>
    </row>
    <row r="390" ht="33" customHeight="1" spans="1:16">
      <c r="A390" s="9">
        <v>387</v>
      </c>
      <c r="B390" s="10" t="s">
        <v>1082</v>
      </c>
      <c r="C390" s="11" t="s">
        <v>1083</v>
      </c>
      <c r="D390" s="12">
        <v>2025</v>
      </c>
      <c r="E390" s="12" t="s">
        <v>1007</v>
      </c>
      <c r="F390" s="11" t="s">
        <v>143</v>
      </c>
      <c r="G390" s="22">
        <v>80</v>
      </c>
      <c r="H390" s="22">
        <v>43.28</v>
      </c>
      <c r="I390" s="22">
        <v>60</v>
      </c>
      <c r="J390" s="11">
        <v>60</v>
      </c>
      <c r="K390" s="11">
        <v>60</v>
      </c>
      <c r="L390" s="22">
        <v>303.28</v>
      </c>
      <c r="M390" s="18">
        <f t="shared" si="22"/>
        <v>15</v>
      </c>
      <c r="N390" s="11">
        <v>28</v>
      </c>
      <c r="O390" s="20">
        <f t="shared" si="21"/>
        <v>0.535714285714286</v>
      </c>
      <c r="P390" s="12"/>
    </row>
    <row r="391" ht="33" customHeight="1" spans="1:16">
      <c r="A391" s="9">
        <v>388</v>
      </c>
      <c r="B391" s="10" t="s">
        <v>1084</v>
      </c>
      <c r="C391" s="11" t="s">
        <v>1085</v>
      </c>
      <c r="D391" s="12">
        <v>2025</v>
      </c>
      <c r="E391" s="12" t="s">
        <v>1007</v>
      </c>
      <c r="F391" s="11" t="s">
        <v>143</v>
      </c>
      <c r="G391" s="22">
        <v>70</v>
      </c>
      <c r="H391" s="22">
        <v>43.33</v>
      </c>
      <c r="I391" s="22">
        <v>65</v>
      </c>
      <c r="J391" s="11">
        <v>60</v>
      </c>
      <c r="K391" s="11">
        <v>60</v>
      </c>
      <c r="L391" s="22">
        <v>298.33</v>
      </c>
      <c r="M391" s="18">
        <f t="shared" si="22"/>
        <v>21</v>
      </c>
      <c r="N391" s="11">
        <v>28</v>
      </c>
      <c r="O391" s="20">
        <f t="shared" si="21"/>
        <v>0.75</v>
      </c>
      <c r="P391" s="12"/>
    </row>
    <row r="392" ht="33" customHeight="1" spans="1:16">
      <c r="A392" s="9">
        <v>389</v>
      </c>
      <c r="B392" s="10" t="s">
        <v>1086</v>
      </c>
      <c r="C392" s="11" t="s">
        <v>1087</v>
      </c>
      <c r="D392" s="12">
        <v>2025</v>
      </c>
      <c r="E392" s="12" t="s">
        <v>1007</v>
      </c>
      <c r="F392" s="11" t="s">
        <v>112</v>
      </c>
      <c r="G392" s="22">
        <v>74</v>
      </c>
      <c r="H392" s="22">
        <v>43.44</v>
      </c>
      <c r="I392" s="22">
        <v>60</v>
      </c>
      <c r="J392" s="11">
        <v>60</v>
      </c>
      <c r="K392" s="11">
        <v>60</v>
      </c>
      <c r="L392" s="22">
        <v>297.44</v>
      </c>
      <c r="M392" s="18">
        <f t="shared" si="22"/>
        <v>24</v>
      </c>
      <c r="N392" s="11">
        <v>28</v>
      </c>
      <c r="O392" s="20">
        <f t="shared" si="21"/>
        <v>0.857142857142857</v>
      </c>
      <c r="P392" s="12"/>
    </row>
    <row r="393" ht="33" customHeight="1" spans="1:16">
      <c r="A393" s="9">
        <v>390</v>
      </c>
      <c r="B393" s="10" t="s">
        <v>1088</v>
      </c>
      <c r="C393" s="11" t="s">
        <v>1089</v>
      </c>
      <c r="D393" s="12">
        <v>2025</v>
      </c>
      <c r="E393" s="12" t="s">
        <v>1007</v>
      </c>
      <c r="F393" s="11" t="s">
        <v>1047</v>
      </c>
      <c r="G393" s="22">
        <v>78</v>
      </c>
      <c r="H393" s="22">
        <v>46.9</v>
      </c>
      <c r="I393" s="22">
        <v>60</v>
      </c>
      <c r="J393" s="11">
        <v>60</v>
      </c>
      <c r="K393" s="11">
        <v>60</v>
      </c>
      <c r="L393" s="22">
        <v>304.9</v>
      </c>
      <c r="M393" s="18">
        <f t="shared" si="22"/>
        <v>11</v>
      </c>
      <c r="N393" s="11">
        <v>28</v>
      </c>
      <c r="O393" s="20">
        <f t="shared" si="21"/>
        <v>0.392857142857143</v>
      </c>
      <c r="P393" s="12"/>
    </row>
    <row r="394" ht="33" customHeight="1" spans="1:16">
      <c r="A394" s="9">
        <v>391</v>
      </c>
      <c r="B394" s="10" t="s">
        <v>1090</v>
      </c>
      <c r="C394" s="11" t="s">
        <v>1091</v>
      </c>
      <c r="D394" s="12">
        <v>2025</v>
      </c>
      <c r="E394" s="12" t="s">
        <v>1007</v>
      </c>
      <c r="F394" s="11" t="s">
        <v>583</v>
      </c>
      <c r="G394" s="22">
        <v>78</v>
      </c>
      <c r="H394" s="22">
        <v>42.1</v>
      </c>
      <c r="I394" s="22">
        <v>60</v>
      </c>
      <c r="J394" s="11">
        <v>60</v>
      </c>
      <c r="K394" s="11">
        <v>60</v>
      </c>
      <c r="L394" s="22">
        <v>300.1</v>
      </c>
      <c r="M394" s="18">
        <f t="shared" si="22"/>
        <v>20</v>
      </c>
      <c r="N394" s="11">
        <v>28</v>
      </c>
      <c r="O394" s="20">
        <f t="shared" si="21"/>
        <v>0.714285714285714</v>
      </c>
      <c r="P394" s="12"/>
    </row>
    <row r="395" ht="33" customHeight="1" spans="1:16">
      <c r="A395" s="9">
        <v>392</v>
      </c>
      <c r="B395" s="10" t="s">
        <v>1092</v>
      </c>
      <c r="C395" s="11" t="s">
        <v>1093</v>
      </c>
      <c r="D395" s="12">
        <v>2025</v>
      </c>
      <c r="E395" s="12" t="s">
        <v>1007</v>
      </c>
      <c r="F395" s="11" t="s">
        <v>176</v>
      </c>
      <c r="G395" s="22">
        <v>72</v>
      </c>
      <c r="H395" s="22">
        <v>40.7</v>
      </c>
      <c r="I395" s="22">
        <v>60</v>
      </c>
      <c r="J395" s="11">
        <v>65</v>
      </c>
      <c r="K395" s="11">
        <v>60</v>
      </c>
      <c r="L395" s="22">
        <v>297.7</v>
      </c>
      <c r="M395" s="18">
        <f t="shared" si="22"/>
        <v>22</v>
      </c>
      <c r="N395" s="11">
        <v>28</v>
      </c>
      <c r="O395" s="20">
        <f t="shared" si="21"/>
        <v>0.785714285714286</v>
      </c>
      <c r="P395" s="12"/>
    </row>
    <row r="396" ht="33" customHeight="1" spans="1:16">
      <c r="A396" s="9">
        <v>393</v>
      </c>
      <c r="B396" s="10" t="s">
        <v>1094</v>
      </c>
      <c r="C396" s="11" t="s">
        <v>1095</v>
      </c>
      <c r="D396" s="12">
        <v>2025</v>
      </c>
      <c r="E396" s="12" t="s">
        <v>1007</v>
      </c>
      <c r="F396" s="11" t="s">
        <v>608</v>
      </c>
      <c r="G396" s="22">
        <v>80</v>
      </c>
      <c r="H396" s="22">
        <v>46.32</v>
      </c>
      <c r="I396" s="22">
        <v>60</v>
      </c>
      <c r="J396" s="11">
        <v>60</v>
      </c>
      <c r="K396" s="11">
        <v>62</v>
      </c>
      <c r="L396" s="22">
        <v>308.32</v>
      </c>
      <c r="M396" s="18">
        <f t="shared" si="22"/>
        <v>6</v>
      </c>
      <c r="N396" s="11">
        <v>28</v>
      </c>
      <c r="O396" s="20">
        <f t="shared" si="21"/>
        <v>0.214285714285714</v>
      </c>
      <c r="P396" s="12"/>
    </row>
    <row r="397" ht="33" customHeight="1" spans="1:16">
      <c r="A397" s="9">
        <v>394</v>
      </c>
      <c r="B397" s="10" t="s">
        <v>1096</v>
      </c>
      <c r="C397" s="11" t="s">
        <v>1097</v>
      </c>
      <c r="D397" s="12">
        <v>2025</v>
      </c>
      <c r="E397" s="12" t="s">
        <v>1007</v>
      </c>
      <c r="F397" s="11" t="s">
        <v>120</v>
      </c>
      <c r="G397" s="22">
        <v>80</v>
      </c>
      <c r="H397" s="22">
        <v>41.13</v>
      </c>
      <c r="I397" s="22">
        <v>60</v>
      </c>
      <c r="J397" s="11">
        <v>60</v>
      </c>
      <c r="K397" s="11">
        <v>60</v>
      </c>
      <c r="L397" s="22">
        <v>301.13</v>
      </c>
      <c r="M397" s="18">
        <f t="shared" si="22"/>
        <v>18</v>
      </c>
      <c r="N397" s="11">
        <v>28</v>
      </c>
      <c r="O397" s="20">
        <f t="shared" si="21"/>
        <v>0.642857142857143</v>
      </c>
      <c r="P397" s="12"/>
    </row>
    <row r="398" ht="33" customHeight="1" spans="1:16">
      <c r="A398" s="9">
        <v>395</v>
      </c>
      <c r="B398" s="10" t="s">
        <v>1098</v>
      </c>
      <c r="C398" s="11" t="s">
        <v>1099</v>
      </c>
      <c r="D398" s="12">
        <v>2025</v>
      </c>
      <c r="E398" s="12" t="s">
        <v>1007</v>
      </c>
      <c r="F398" s="11" t="s">
        <v>116</v>
      </c>
      <c r="G398" s="22">
        <v>80</v>
      </c>
      <c r="H398" s="22">
        <v>44.93</v>
      </c>
      <c r="I398" s="22">
        <v>60</v>
      </c>
      <c r="J398" s="11">
        <v>60</v>
      </c>
      <c r="K398" s="11">
        <v>60</v>
      </c>
      <c r="L398" s="22">
        <v>304.93</v>
      </c>
      <c r="M398" s="18">
        <f t="shared" si="22"/>
        <v>10</v>
      </c>
      <c r="N398" s="11">
        <v>28</v>
      </c>
      <c r="O398" s="20">
        <f t="shared" si="21"/>
        <v>0.357142857142857</v>
      </c>
      <c r="P398" s="12"/>
    </row>
    <row r="399" ht="33" customHeight="1" spans="1:16">
      <c r="A399" s="9">
        <v>396</v>
      </c>
      <c r="B399" s="10" t="s">
        <v>1100</v>
      </c>
      <c r="C399" s="11" t="s">
        <v>1101</v>
      </c>
      <c r="D399" s="12">
        <v>2025</v>
      </c>
      <c r="E399" s="12" t="s">
        <v>1007</v>
      </c>
      <c r="F399" s="11" t="s">
        <v>578</v>
      </c>
      <c r="G399" s="22">
        <v>80</v>
      </c>
      <c r="H399" s="22">
        <v>37.47</v>
      </c>
      <c r="I399" s="22">
        <v>60</v>
      </c>
      <c r="J399" s="11">
        <v>60</v>
      </c>
      <c r="K399" s="11">
        <v>60</v>
      </c>
      <c r="L399" s="22">
        <v>297.47</v>
      </c>
      <c r="M399" s="18">
        <f t="shared" si="22"/>
        <v>23</v>
      </c>
      <c r="N399" s="11">
        <v>28</v>
      </c>
      <c r="O399" s="20">
        <f t="shared" si="21"/>
        <v>0.821428571428571</v>
      </c>
      <c r="P399" s="12"/>
    </row>
    <row r="400" ht="33" customHeight="1" spans="1:16">
      <c r="A400" s="9">
        <v>397</v>
      </c>
      <c r="B400" s="10" t="s">
        <v>1102</v>
      </c>
      <c r="C400" s="11" t="s">
        <v>1103</v>
      </c>
      <c r="D400" s="12">
        <v>2025</v>
      </c>
      <c r="E400" s="12" t="s">
        <v>1007</v>
      </c>
      <c r="F400" s="11" t="s">
        <v>1034</v>
      </c>
      <c r="G400" s="22">
        <v>74</v>
      </c>
      <c r="H400" s="22">
        <v>40.09</v>
      </c>
      <c r="I400" s="22">
        <v>60</v>
      </c>
      <c r="J400" s="11">
        <v>60</v>
      </c>
      <c r="K400" s="11">
        <v>60</v>
      </c>
      <c r="L400" s="22">
        <v>294.09</v>
      </c>
      <c r="M400" s="18">
        <f t="shared" si="22"/>
        <v>28</v>
      </c>
      <c r="N400" s="11">
        <v>28</v>
      </c>
      <c r="O400" s="20">
        <f t="shared" si="21"/>
        <v>1</v>
      </c>
      <c r="P400" s="12"/>
    </row>
    <row r="401" ht="33" customHeight="1" spans="1:16">
      <c r="A401" s="9">
        <v>398</v>
      </c>
      <c r="B401" s="10" t="s">
        <v>1104</v>
      </c>
      <c r="C401" s="11" t="s">
        <v>1105</v>
      </c>
      <c r="D401" s="12">
        <v>2025</v>
      </c>
      <c r="E401" s="12" t="s">
        <v>1007</v>
      </c>
      <c r="F401" s="11" t="s">
        <v>116</v>
      </c>
      <c r="G401" s="22">
        <v>80</v>
      </c>
      <c r="H401" s="22">
        <v>43.05</v>
      </c>
      <c r="I401" s="22">
        <v>60</v>
      </c>
      <c r="J401" s="11">
        <v>60</v>
      </c>
      <c r="K401" s="11">
        <v>60</v>
      </c>
      <c r="L401" s="22">
        <v>303.05</v>
      </c>
      <c r="M401" s="18">
        <f t="shared" si="22"/>
        <v>16</v>
      </c>
      <c r="N401" s="11">
        <v>28</v>
      </c>
      <c r="O401" s="20">
        <f t="shared" si="21"/>
        <v>0.571428571428571</v>
      </c>
      <c r="P401" s="12"/>
    </row>
    <row r="402" ht="33" customHeight="1" spans="1:16">
      <c r="A402" s="9">
        <v>399</v>
      </c>
      <c r="B402" s="10" t="s">
        <v>1106</v>
      </c>
      <c r="C402" s="11" t="s">
        <v>1107</v>
      </c>
      <c r="D402" s="12">
        <v>2025</v>
      </c>
      <c r="E402" s="12" t="s">
        <v>1007</v>
      </c>
      <c r="F402" s="11" t="s">
        <v>575</v>
      </c>
      <c r="G402" s="22">
        <v>76</v>
      </c>
      <c r="H402" s="22">
        <v>39.3</v>
      </c>
      <c r="I402" s="22">
        <v>60</v>
      </c>
      <c r="J402" s="11">
        <v>60</v>
      </c>
      <c r="K402" s="11">
        <v>60</v>
      </c>
      <c r="L402" s="22">
        <v>295.3</v>
      </c>
      <c r="M402" s="18">
        <f t="shared" si="22"/>
        <v>27</v>
      </c>
      <c r="N402" s="11">
        <v>28</v>
      </c>
      <c r="O402" s="20">
        <f t="shared" si="21"/>
        <v>0.964285714285714</v>
      </c>
      <c r="P402" s="12"/>
    </row>
    <row r="403" ht="33" customHeight="1" spans="1:16">
      <c r="A403" s="9">
        <v>400</v>
      </c>
      <c r="B403" s="10" t="s">
        <v>1108</v>
      </c>
      <c r="C403" s="11" t="s">
        <v>1109</v>
      </c>
      <c r="D403" s="12">
        <v>2025</v>
      </c>
      <c r="E403" s="12" t="s">
        <v>1007</v>
      </c>
      <c r="F403" s="11" t="s">
        <v>615</v>
      </c>
      <c r="G403" s="22">
        <v>80</v>
      </c>
      <c r="H403" s="22">
        <v>40.47</v>
      </c>
      <c r="I403" s="22">
        <v>84</v>
      </c>
      <c r="J403" s="11">
        <v>75</v>
      </c>
      <c r="K403" s="11">
        <v>68</v>
      </c>
      <c r="L403" s="22">
        <v>347.47</v>
      </c>
      <c r="M403" s="18">
        <f t="shared" si="22"/>
        <v>1</v>
      </c>
      <c r="N403" s="11">
        <v>28</v>
      </c>
      <c r="O403" s="20">
        <f t="shared" si="21"/>
        <v>0.0357142857142857</v>
      </c>
      <c r="P403" s="12"/>
    </row>
    <row r="404" ht="33" customHeight="1" spans="1:16">
      <c r="A404" s="9">
        <v>401</v>
      </c>
      <c r="B404" s="10" t="s">
        <v>1110</v>
      </c>
      <c r="C404" s="11" t="s">
        <v>894</v>
      </c>
      <c r="D404" s="12">
        <v>2025</v>
      </c>
      <c r="E404" s="12" t="s">
        <v>1007</v>
      </c>
      <c r="F404" s="11" t="s">
        <v>589</v>
      </c>
      <c r="G404" s="22">
        <v>80</v>
      </c>
      <c r="H404" s="22">
        <v>44.57</v>
      </c>
      <c r="I404" s="22">
        <v>60</v>
      </c>
      <c r="J404" s="11">
        <v>60</v>
      </c>
      <c r="K404" s="11">
        <v>60</v>
      </c>
      <c r="L404" s="22">
        <v>304.57</v>
      </c>
      <c r="M404" s="18">
        <f t="shared" si="22"/>
        <v>12</v>
      </c>
      <c r="N404" s="11">
        <v>28</v>
      </c>
      <c r="O404" s="20">
        <f t="shared" si="21"/>
        <v>0.428571428571429</v>
      </c>
      <c r="P404" s="12"/>
    </row>
    <row r="405" ht="33" customHeight="1" spans="1:16">
      <c r="A405" s="9">
        <v>402</v>
      </c>
      <c r="B405" s="10" t="s">
        <v>1111</v>
      </c>
      <c r="C405" s="11" t="s">
        <v>1112</v>
      </c>
      <c r="D405" s="12">
        <v>2025</v>
      </c>
      <c r="E405" s="12" t="s">
        <v>1007</v>
      </c>
      <c r="F405" s="11" t="s">
        <v>114</v>
      </c>
      <c r="G405" s="22">
        <v>80</v>
      </c>
      <c r="H405" s="22">
        <v>51.11</v>
      </c>
      <c r="I405" s="22">
        <v>80</v>
      </c>
      <c r="J405" s="11">
        <v>60</v>
      </c>
      <c r="K405" s="11">
        <v>65</v>
      </c>
      <c r="L405" s="22">
        <v>336.11</v>
      </c>
      <c r="M405" s="18">
        <f t="shared" si="22"/>
        <v>2</v>
      </c>
      <c r="N405" s="11">
        <v>28</v>
      </c>
      <c r="O405" s="20">
        <f t="shared" si="21"/>
        <v>0.0714285714285714</v>
      </c>
      <c r="P405" s="12"/>
    </row>
    <row r="406" ht="33" customHeight="1" spans="1:16">
      <c r="A406" s="9">
        <v>403</v>
      </c>
      <c r="B406" s="10" t="s">
        <v>1113</v>
      </c>
      <c r="C406" s="11" t="s">
        <v>1114</v>
      </c>
      <c r="D406" s="12">
        <v>2025</v>
      </c>
      <c r="E406" s="12" t="s">
        <v>1007</v>
      </c>
      <c r="F406" s="11" t="s">
        <v>573</v>
      </c>
      <c r="G406" s="22">
        <v>78</v>
      </c>
      <c r="H406" s="22">
        <v>43.08</v>
      </c>
      <c r="I406" s="22">
        <v>60</v>
      </c>
      <c r="J406" s="11">
        <v>60</v>
      </c>
      <c r="K406" s="11">
        <v>60</v>
      </c>
      <c r="L406" s="22">
        <v>301.08</v>
      </c>
      <c r="M406" s="18">
        <f t="shared" si="22"/>
        <v>19</v>
      </c>
      <c r="N406" s="11">
        <v>28</v>
      </c>
      <c r="O406" s="20">
        <f t="shared" si="21"/>
        <v>0.678571428571429</v>
      </c>
      <c r="P406" s="12"/>
    </row>
    <row r="407" ht="33" customHeight="1" spans="1:16">
      <c r="A407" s="9">
        <v>404</v>
      </c>
      <c r="B407" s="10" t="s">
        <v>1115</v>
      </c>
      <c r="C407" s="11" t="s">
        <v>1116</v>
      </c>
      <c r="D407" s="12">
        <v>2025</v>
      </c>
      <c r="E407" s="12" t="s">
        <v>1007</v>
      </c>
      <c r="F407" s="11" t="s">
        <v>114</v>
      </c>
      <c r="G407" s="22">
        <v>80</v>
      </c>
      <c r="H407" s="22">
        <v>42.79</v>
      </c>
      <c r="I407" s="22">
        <v>60</v>
      </c>
      <c r="J407" s="11">
        <v>60</v>
      </c>
      <c r="K407" s="11">
        <v>60</v>
      </c>
      <c r="L407" s="22">
        <v>302.79</v>
      </c>
      <c r="M407" s="18">
        <f t="shared" si="22"/>
        <v>17</v>
      </c>
      <c r="N407" s="11">
        <v>28</v>
      </c>
      <c r="O407" s="20">
        <f t="shared" si="21"/>
        <v>0.607142857142857</v>
      </c>
      <c r="P407" s="12"/>
    </row>
    <row r="408" ht="33" customHeight="1" spans="1:16">
      <c r="A408" s="9">
        <v>405</v>
      </c>
      <c r="B408" s="10" t="s">
        <v>1117</v>
      </c>
      <c r="C408" s="11" t="s">
        <v>1118</v>
      </c>
      <c r="D408" s="12">
        <v>2025</v>
      </c>
      <c r="E408" s="12" t="s">
        <v>1007</v>
      </c>
      <c r="F408" s="11" t="s">
        <v>575</v>
      </c>
      <c r="G408" s="22">
        <v>80</v>
      </c>
      <c r="H408" s="22">
        <v>45.15</v>
      </c>
      <c r="I408" s="22">
        <v>60</v>
      </c>
      <c r="J408" s="11">
        <v>60</v>
      </c>
      <c r="K408" s="11">
        <v>60</v>
      </c>
      <c r="L408" s="22">
        <v>305.15</v>
      </c>
      <c r="M408" s="18">
        <f t="shared" si="22"/>
        <v>9</v>
      </c>
      <c r="N408" s="11">
        <v>28</v>
      </c>
      <c r="O408" s="20">
        <f t="shared" si="21"/>
        <v>0.321428571428571</v>
      </c>
      <c r="P408" s="12"/>
    </row>
  </sheetData>
  <sortState ref="B356:L408">
    <sortCondition ref="B356:B408"/>
  </sortState>
  <mergeCells count="4">
    <mergeCell ref="A1:P1"/>
    <mergeCell ref="A2:D2"/>
    <mergeCell ref="E2:J2"/>
    <mergeCell ref="K2:P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23级博士</vt:lpstr>
      <vt:lpstr>24级</vt:lpstr>
      <vt:lpstr>25级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梦莹 高</dc:creator>
  <cp:lastModifiedBy>お陌あ</cp:lastModifiedBy>
  <dcterms:created xsi:type="dcterms:W3CDTF">2026-09-27T08:13:00Z</dcterms:created>
  <dcterms:modified xsi:type="dcterms:W3CDTF">2026-09-28T14:40:37Z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91B68909510741518D7E6BF00EF96DB0_13</vt:lpwstr>
  </property>
  <property fmtid="{D5CDD505-2E9C-101B-9397-08002B2CF9AE}" pid="3" name="KSOProductBuildVer">
    <vt:lpwstr>2052-12.1.0.20784</vt:lpwstr>
  </property>
  <property fmtid="{D5CDD505-2E9C-101B-9397-08002B2CF9AE}" pid="4" name="CalculationRule">
    <vt:i4>0</vt:i4>
  </property>
</Properties>
</file>